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87.250\恵比寿共有\01 共通\01 契約書類\"/>
    </mc:Choice>
  </mc:AlternateContent>
  <xr:revisionPtr revIDLastSave="0" documentId="8_{97AB53A2-5710-41E4-9898-B791AA95114E}" xr6:coauthVersionLast="47" xr6:coauthVersionMax="47" xr10:uidLastSave="{00000000-0000-0000-0000-000000000000}"/>
  <bookViews>
    <workbookView xWindow="-110" yWindow="-110" windowWidth="19420" windowHeight="10300" tabRatio="794" xr2:uid="{9341B399-E8D2-4DDC-A1A8-90D9DC9885D9}"/>
  </bookViews>
  <sheets>
    <sheet name="（1級地）GH 料金表" sheetId="12" r:id="rId1"/>
  </sheets>
  <definedNames>
    <definedName name="_xlnm.Print_Area" localSheetId="0">'（1級地）GH 料金表'!$A$1:$J$55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9" i="12" l="1"/>
  <c r="G39" i="12"/>
  <c r="E39" i="12"/>
  <c r="I38" i="12"/>
  <c r="G38" i="12"/>
  <c r="E38" i="12"/>
  <c r="I37" i="12"/>
  <c r="G37" i="12"/>
  <c r="E37" i="12"/>
  <c r="I36" i="12"/>
  <c r="G36" i="12"/>
  <c r="E36" i="12"/>
  <c r="I35" i="12"/>
  <c r="G35" i="12"/>
  <c r="E35" i="12"/>
  <c r="I34" i="12"/>
  <c r="G34" i="12"/>
  <c r="E34" i="12"/>
  <c r="I33" i="12"/>
  <c r="G33" i="12"/>
  <c r="E33" i="12"/>
  <c r="I32" i="12"/>
  <c r="G32" i="12"/>
  <c r="E32" i="12"/>
  <c r="I31" i="12"/>
  <c r="G31" i="12"/>
  <c r="E31" i="12"/>
  <c r="I30" i="12"/>
  <c r="G30" i="12"/>
  <c r="E30" i="12"/>
  <c r="I29" i="12"/>
  <c r="G29" i="12"/>
  <c r="E29" i="12"/>
  <c r="I28" i="12"/>
  <c r="G28" i="12"/>
  <c r="E28" i="12"/>
  <c r="I27" i="12"/>
  <c r="G27" i="12"/>
  <c r="E27" i="12"/>
  <c r="I26" i="12"/>
  <c r="G26" i="12"/>
  <c r="E26" i="12"/>
  <c r="I25" i="12"/>
  <c r="G25" i="12"/>
  <c r="E25" i="12"/>
  <c r="I24" i="12"/>
  <c r="G24" i="12"/>
  <c r="E24" i="12"/>
  <c r="I23" i="12"/>
  <c r="G23" i="12"/>
  <c r="E23" i="12"/>
  <c r="I22" i="12"/>
  <c r="G22" i="12"/>
  <c r="E22" i="12"/>
  <c r="I21" i="12"/>
  <c r="G21" i="12"/>
  <c r="E21" i="12"/>
  <c r="I20" i="12"/>
  <c r="G20" i="12"/>
  <c r="E20" i="12"/>
  <c r="I19" i="12"/>
  <c r="G19" i="12"/>
  <c r="E19" i="12"/>
  <c r="I18" i="12"/>
  <c r="G18" i="12"/>
  <c r="E18" i="12"/>
  <c r="I17" i="12"/>
  <c r="G17" i="12"/>
  <c r="E17" i="12"/>
  <c r="I16" i="12"/>
  <c r="G16" i="12"/>
  <c r="E16" i="12"/>
  <c r="I15" i="12"/>
  <c r="G15" i="12"/>
  <c r="E15" i="12"/>
  <c r="I14" i="12"/>
  <c r="G14" i="12"/>
  <c r="E14" i="12"/>
  <c r="I13" i="12"/>
  <c r="G13" i="12"/>
  <c r="E13" i="12"/>
  <c r="I12" i="12"/>
  <c r="G12" i="12"/>
  <c r="E12" i="12"/>
  <c r="I10" i="12"/>
  <c r="J10" i="12" s="1"/>
  <c r="G10" i="12"/>
  <c r="H10" i="12" s="1"/>
  <c r="E10" i="12"/>
  <c r="F10" i="12" s="1"/>
  <c r="I9" i="12"/>
  <c r="J9" i="12" s="1"/>
  <c r="G9" i="12"/>
  <c r="H9" i="12" s="1"/>
  <c r="E9" i="12"/>
  <c r="F9" i="12" s="1"/>
  <c r="I8" i="12"/>
  <c r="J8" i="12" s="1"/>
  <c r="G8" i="12"/>
  <c r="H8" i="12" s="1"/>
  <c r="E8" i="12"/>
  <c r="F8" i="12" s="1"/>
  <c r="I7" i="12"/>
  <c r="J7" i="12" s="1"/>
  <c r="G7" i="12"/>
  <c r="H7" i="12" s="1"/>
  <c r="E7" i="12"/>
  <c r="F7" i="12" s="1"/>
  <c r="I6" i="12"/>
  <c r="J6" i="12" s="1"/>
  <c r="G6" i="12"/>
  <c r="H6" i="12" s="1"/>
  <c r="E6" i="12"/>
  <c r="F6" i="12" s="1"/>
  <c r="I5" i="12"/>
  <c r="J5" i="12" s="1"/>
  <c r="G5" i="12"/>
  <c r="H5" i="12" s="1"/>
  <c r="E5" i="12"/>
  <c r="F5" i="12" s="1"/>
</calcChain>
</file>

<file path=xl/sharedStrings.xml><?xml version="1.0" encoding="utf-8"?>
<sst xmlns="http://schemas.openxmlformats.org/spreadsheetml/2006/main" count="91" uniqueCount="82">
  <si>
    <t>要支援２</t>
    <rPh sb="0" eb="3">
      <t>ヨウシエン</t>
    </rPh>
    <phoneticPr fontId="1"/>
  </si>
  <si>
    <t>要介護２</t>
    <rPh sb="0" eb="1">
      <t>ヨウ</t>
    </rPh>
    <rPh sb="1" eb="3">
      <t>カイゴ</t>
    </rPh>
    <phoneticPr fontId="1"/>
  </si>
  <si>
    <t>要介護３</t>
    <rPh sb="0" eb="1">
      <t>ヨウ</t>
    </rPh>
    <rPh sb="1" eb="3">
      <t>カイゴ</t>
    </rPh>
    <phoneticPr fontId="1"/>
  </si>
  <si>
    <t>要介護４</t>
    <rPh sb="0" eb="1">
      <t>ヨウ</t>
    </rPh>
    <rPh sb="1" eb="3">
      <t>カイゴ</t>
    </rPh>
    <phoneticPr fontId="1"/>
  </si>
  <si>
    <t>要介護５</t>
    <rPh sb="0" eb="1">
      <t>ヨウ</t>
    </rPh>
    <rPh sb="1" eb="3">
      <t>カイゴ</t>
    </rPh>
    <phoneticPr fontId="1"/>
  </si>
  <si>
    <t>【加算】　該当種目のみ算定</t>
    <rPh sb="1" eb="3">
      <t>カサン</t>
    </rPh>
    <rPh sb="5" eb="7">
      <t>ガイトウ</t>
    </rPh>
    <rPh sb="7" eb="9">
      <t>シュモク</t>
    </rPh>
    <rPh sb="11" eb="13">
      <t>サンテイ</t>
    </rPh>
    <phoneticPr fontId="1"/>
  </si>
  <si>
    <t>介護保険サービス外の実費負担分</t>
    <rPh sb="0" eb="2">
      <t>カイゴ</t>
    </rPh>
    <rPh sb="2" eb="4">
      <t>ホケン</t>
    </rPh>
    <rPh sb="8" eb="9">
      <t>ガイ</t>
    </rPh>
    <rPh sb="10" eb="12">
      <t>ジッピ</t>
    </rPh>
    <rPh sb="12" eb="15">
      <t>フタンブン</t>
    </rPh>
    <phoneticPr fontId="1"/>
  </si>
  <si>
    <t>□サービス提供体制強化加算Ⅰ</t>
    <rPh sb="9" eb="11">
      <t>キョウカ</t>
    </rPh>
    <phoneticPr fontId="1"/>
  </si>
  <si>
    <t>□サービス提供体制強化加算Ⅱ</t>
    <rPh sb="9" eb="11">
      <t>キョウカ</t>
    </rPh>
    <phoneticPr fontId="1"/>
  </si>
  <si>
    <t>□サービス提供体制強化加算Ⅲ</t>
    <rPh sb="9" eb="11">
      <t>キョウカ</t>
    </rPh>
    <phoneticPr fontId="1"/>
  </si>
  <si>
    <t>介護保険利用者負担分　所定単位数×10.90（地域係数）</t>
    <rPh sb="0" eb="4">
      <t>カイゴホケン</t>
    </rPh>
    <rPh sb="4" eb="7">
      <t>リヨウシャ</t>
    </rPh>
    <rPh sb="7" eb="10">
      <t>フタンブン</t>
    </rPh>
    <rPh sb="11" eb="16">
      <t>ショテイタンイスウ</t>
    </rPh>
    <rPh sb="23" eb="25">
      <t>チイキ</t>
    </rPh>
    <rPh sb="25" eb="27">
      <t>ケイスウ</t>
    </rPh>
    <phoneticPr fontId="1"/>
  </si>
  <si>
    <t>１日所要単位数</t>
    <rPh sb="1" eb="2">
      <t>ニチ</t>
    </rPh>
    <rPh sb="2" eb="7">
      <t>ショヨウタンイスウ</t>
    </rPh>
    <phoneticPr fontId="1"/>
  </si>
  <si>
    <t>要介護１</t>
    <rPh sb="0" eb="1">
      <t>ヨウ</t>
    </rPh>
    <rPh sb="1" eb="3">
      <t>カイゴ</t>
    </rPh>
    <phoneticPr fontId="1"/>
  </si>
  <si>
    <t>1割自己負担金</t>
    <rPh sb="1" eb="2">
      <t>ワリ</t>
    </rPh>
    <rPh sb="2" eb="4">
      <t>ジコ</t>
    </rPh>
    <rPh sb="4" eb="7">
      <t>フタンキン</t>
    </rPh>
    <phoneticPr fontId="1"/>
  </si>
  <si>
    <t>2割自己負担金</t>
    <rPh sb="1" eb="2">
      <t>ワリ</t>
    </rPh>
    <rPh sb="2" eb="4">
      <t>ジコ</t>
    </rPh>
    <rPh sb="4" eb="7">
      <t>フタンキン</t>
    </rPh>
    <phoneticPr fontId="1"/>
  </si>
  <si>
    <t>3割自己負担金</t>
    <rPh sb="1" eb="2">
      <t>ワリ</t>
    </rPh>
    <rPh sb="2" eb="4">
      <t>ジコ</t>
    </rPh>
    <rPh sb="4" eb="7">
      <t>フタンキン</t>
    </rPh>
    <phoneticPr fontId="1"/>
  </si>
  <si>
    <r>
      <rPr>
        <sz val="10"/>
        <color theme="3" tint="-0.499984740745262"/>
        <rFont val="游ゴシック"/>
        <family val="3"/>
        <charset val="128"/>
      </rPr>
      <t>□</t>
    </r>
    <r>
      <rPr>
        <sz val="10"/>
        <color theme="3" tint="-0.499984740745262"/>
        <rFont val="游ゴシック"/>
        <family val="3"/>
        <charset val="128"/>
        <scheme val="minor"/>
      </rPr>
      <t>初期加算（30日まで）</t>
    </r>
    <rPh sb="1" eb="3">
      <t>ショキ</t>
    </rPh>
    <rPh sb="3" eb="5">
      <t>カサン</t>
    </rPh>
    <rPh sb="8" eb="9">
      <t>ニチ</t>
    </rPh>
    <phoneticPr fontId="1"/>
  </si>
  <si>
    <t>□協力医療機関連携加算(1)</t>
    <rPh sb="1" eb="3">
      <t>キョウリョク</t>
    </rPh>
    <rPh sb="3" eb="5">
      <t>イリョウ</t>
    </rPh>
    <rPh sb="5" eb="7">
      <t>キカン</t>
    </rPh>
    <rPh sb="7" eb="9">
      <t>レンケイ</t>
    </rPh>
    <rPh sb="9" eb="11">
      <t>カサン</t>
    </rPh>
    <phoneticPr fontId="1"/>
  </si>
  <si>
    <t>□協力医療機関連携加算(2)</t>
    <rPh sb="1" eb="3">
      <t>キョウリョク</t>
    </rPh>
    <rPh sb="3" eb="5">
      <t>イリョウ</t>
    </rPh>
    <rPh sb="5" eb="7">
      <t>キカン</t>
    </rPh>
    <rPh sb="7" eb="9">
      <t>レンケイ</t>
    </rPh>
    <rPh sb="9" eb="11">
      <t>カサン</t>
    </rPh>
    <phoneticPr fontId="1"/>
  </si>
  <si>
    <t>□医療連携体制加算Ⅰ　イ</t>
    <rPh sb="1" eb="3">
      <t>イリョウ</t>
    </rPh>
    <rPh sb="3" eb="5">
      <t>レンケイ</t>
    </rPh>
    <rPh sb="5" eb="7">
      <t>タイセイ</t>
    </rPh>
    <rPh sb="7" eb="9">
      <t>カサン</t>
    </rPh>
    <phoneticPr fontId="1"/>
  </si>
  <si>
    <t>□医療連携体制加算Ⅰ　ロ</t>
    <rPh sb="1" eb="3">
      <t>イリョウ</t>
    </rPh>
    <rPh sb="3" eb="5">
      <t>レンケイ</t>
    </rPh>
    <rPh sb="5" eb="7">
      <t>タイセイ</t>
    </rPh>
    <rPh sb="7" eb="9">
      <t>カサン</t>
    </rPh>
    <phoneticPr fontId="1"/>
  </si>
  <si>
    <t>□医療連携体制加算Ⅰ　ハ</t>
    <rPh sb="1" eb="3">
      <t>イリョウ</t>
    </rPh>
    <rPh sb="3" eb="5">
      <t>レンケイ</t>
    </rPh>
    <rPh sb="5" eb="7">
      <t>タイセイ</t>
    </rPh>
    <rPh sb="7" eb="9">
      <t>カサン</t>
    </rPh>
    <phoneticPr fontId="1"/>
  </si>
  <si>
    <t>□医療連携体制加算Ⅱ</t>
    <rPh sb="1" eb="3">
      <t>イリョウ</t>
    </rPh>
    <rPh sb="3" eb="5">
      <t>レンケイ</t>
    </rPh>
    <rPh sb="5" eb="7">
      <t>タイセイ</t>
    </rPh>
    <rPh sb="7" eb="9">
      <t>カサン</t>
    </rPh>
    <phoneticPr fontId="1"/>
  </si>
  <si>
    <t>□入退院支援加算</t>
    <rPh sb="1" eb="4">
      <t>ニュウタイイン</t>
    </rPh>
    <rPh sb="4" eb="6">
      <t>シエン</t>
    </rPh>
    <rPh sb="6" eb="8">
      <t>カサン</t>
    </rPh>
    <phoneticPr fontId="1"/>
  </si>
  <si>
    <t>□口腔衛生管理体制加算</t>
    <rPh sb="1" eb="11">
      <t>コウクウエイセイカンリタイセイカサン</t>
    </rPh>
    <phoneticPr fontId="1"/>
  </si>
  <si>
    <t>□若年性認知症利用者受入加算</t>
    <rPh sb="1" eb="4">
      <t>ジャクネンセイ</t>
    </rPh>
    <rPh sb="4" eb="7">
      <t>ニンチショウ</t>
    </rPh>
    <rPh sb="7" eb="10">
      <t>リヨウシャ</t>
    </rPh>
    <rPh sb="10" eb="12">
      <t>ウケイレ</t>
    </rPh>
    <rPh sb="12" eb="14">
      <t>カサン</t>
    </rPh>
    <phoneticPr fontId="1"/>
  </si>
  <si>
    <t>□退去時情報提供加算</t>
    <rPh sb="1" eb="3">
      <t>タイキョ</t>
    </rPh>
    <rPh sb="3" eb="4">
      <t>ジ</t>
    </rPh>
    <rPh sb="4" eb="6">
      <t>ジョウホウ</t>
    </rPh>
    <rPh sb="6" eb="8">
      <t>テイキョウ</t>
    </rPh>
    <rPh sb="8" eb="10">
      <t>カサン</t>
    </rPh>
    <phoneticPr fontId="1"/>
  </si>
  <si>
    <t>□退去時相談援助加算</t>
    <rPh sb="1" eb="3">
      <t>タイキョ</t>
    </rPh>
    <rPh sb="3" eb="4">
      <t>ジ</t>
    </rPh>
    <rPh sb="4" eb="6">
      <t>ソウダン</t>
    </rPh>
    <rPh sb="6" eb="8">
      <t>エンジョ</t>
    </rPh>
    <rPh sb="8" eb="10">
      <t>カサン</t>
    </rPh>
    <phoneticPr fontId="1"/>
  </si>
  <si>
    <t>□認知症チームケア推進加算Ⅰ</t>
    <rPh sb="1" eb="4">
      <t>ニンチショウ</t>
    </rPh>
    <rPh sb="9" eb="11">
      <t>スイシン</t>
    </rPh>
    <rPh sb="11" eb="13">
      <t>カサン</t>
    </rPh>
    <phoneticPr fontId="1"/>
  </si>
  <si>
    <t>□認知症チームケア推進加算Ⅱ</t>
    <rPh sb="1" eb="4">
      <t>ニンチショウ</t>
    </rPh>
    <rPh sb="9" eb="11">
      <t>スイシン</t>
    </rPh>
    <rPh sb="11" eb="13">
      <t>カサン</t>
    </rPh>
    <phoneticPr fontId="1"/>
  </si>
  <si>
    <t>□生活機能向上連携加算Ⅰ</t>
    <rPh sb="1" eb="3">
      <t>セイカツ</t>
    </rPh>
    <rPh sb="3" eb="5">
      <t>キノウ</t>
    </rPh>
    <rPh sb="5" eb="7">
      <t>コウジョウ</t>
    </rPh>
    <rPh sb="7" eb="9">
      <t>レンケイ</t>
    </rPh>
    <rPh sb="9" eb="11">
      <t>カサン</t>
    </rPh>
    <phoneticPr fontId="1"/>
  </si>
  <si>
    <t>□生活機能向上連携加算Ⅱ</t>
    <rPh sb="1" eb="3">
      <t>セイカツ</t>
    </rPh>
    <rPh sb="3" eb="5">
      <t>キノウ</t>
    </rPh>
    <rPh sb="5" eb="7">
      <t>コウジョウ</t>
    </rPh>
    <rPh sb="7" eb="9">
      <t>レンケイ</t>
    </rPh>
    <rPh sb="9" eb="11">
      <t>カサン</t>
    </rPh>
    <phoneticPr fontId="1"/>
  </si>
  <si>
    <t>□看取り加算　死亡日</t>
    <rPh sb="1" eb="3">
      <t>ミト</t>
    </rPh>
    <rPh sb="4" eb="6">
      <t>カサン</t>
    </rPh>
    <rPh sb="7" eb="10">
      <t>シボウビ</t>
    </rPh>
    <phoneticPr fontId="1"/>
  </si>
  <si>
    <t>　死亡日以前２日または３日</t>
    <rPh sb="1" eb="4">
      <t>シボウビ</t>
    </rPh>
    <rPh sb="4" eb="6">
      <t>イゼン</t>
    </rPh>
    <rPh sb="7" eb="8">
      <t>ニチ</t>
    </rPh>
    <rPh sb="12" eb="13">
      <t>ニチ</t>
    </rPh>
    <phoneticPr fontId="1"/>
  </si>
  <si>
    <t>　死亡日以前4日以上30日以下</t>
    <rPh sb="1" eb="4">
      <t>シボウビ</t>
    </rPh>
    <rPh sb="4" eb="6">
      <t>イゼン</t>
    </rPh>
    <rPh sb="7" eb="8">
      <t>ニチ</t>
    </rPh>
    <rPh sb="8" eb="10">
      <t>イジョウ</t>
    </rPh>
    <rPh sb="12" eb="13">
      <t>ニチ</t>
    </rPh>
    <rPh sb="13" eb="15">
      <t>イカ</t>
    </rPh>
    <phoneticPr fontId="1"/>
  </si>
  <si>
    <t>　死亡日以前31日以上45日以下</t>
    <rPh sb="1" eb="4">
      <t>シボウビ</t>
    </rPh>
    <rPh sb="4" eb="6">
      <t>イゼン</t>
    </rPh>
    <rPh sb="8" eb="9">
      <t>ニチ</t>
    </rPh>
    <rPh sb="9" eb="11">
      <t>イジョウ</t>
    </rPh>
    <rPh sb="13" eb="14">
      <t>ニチ</t>
    </rPh>
    <rPh sb="14" eb="16">
      <t>イカ</t>
    </rPh>
    <phoneticPr fontId="1"/>
  </si>
  <si>
    <t>□生産性向上推進体制加算Ⅰ</t>
    <rPh sb="1" eb="4">
      <t>セイサンセイ</t>
    </rPh>
    <rPh sb="4" eb="6">
      <t>コウジョウ</t>
    </rPh>
    <rPh sb="6" eb="8">
      <t>スイシン</t>
    </rPh>
    <rPh sb="8" eb="10">
      <t>タイセイ</t>
    </rPh>
    <rPh sb="10" eb="12">
      <t>カサン</t>
    </rPh>
    <phoneticPr fontId="1"/>
  </si>
  <si>
    <t>□生産性向上推進体制加算Ⅱ</t>
    <rPh sb="1" eb="4">
      <t>セイサンセイ</t>
    </rPh>
    <rPh sb="4" eb="6">
      <t>コウジョウ</t>
    </rPh>
    <rPh sb="6" eb="8">
      <t>スイシン</t>
    </rPh>
    <rPh sb="8" eb="10">
      <t>タイセイ</t>
    </rPh>
    <rPh sb="10" eb="12">
      <t>カサン</t>
    </rPh>
    <phoneticPr fontId="1"/>
  </si>
  <si>
    <r>
      <rPr>
        <sz val="10"/>
        <color theme="3" tint="-0.499984740745262"/>
        <rFont val="游ゴシック"/>
        <family val="3"/>
        <charset val="128"/>
      </rPr>
      <t>□</t>
    </r>
    <r>
      <rPr>
        <sz val="10"/>
        <color theme="3" tint="-0.499984740745262"/>
        <rFont val="游ゴシック"/>
        <family val="3"/>
        <charset val="128"/>
        <scheme val="minor"/>
      </rPr>
      <t>科学的介護推進体制加算</t>
    </r>
    <rPh sb="1" eb="10">
      <t>カガクテキカイゴスイシンタイセイ</t>
    </rPh>
    <rPh sb="10" eb="12">
      <t>カサン</t>
    </rPh>
    <phoneticPr fontId="1"/>
  </si>
  <si>
    <t>□感染対策向上加算Ⅰ</t>
    <rPh sb="1" eb="3">
      <t>カンセン</t>
    </rPh>
    <rPh sb="3" eb="5">
      <t>タイサク</t>
    </rPh>
    <rPh sb="5" eb="7">
      <t>コウジョウ</t>
    </rPh>
    <rPh sb="7" eb="9">
      <t>カサン</t>
    </rPh>
    <phoneticPr fontId="1"/>
  </si>
  <si>
    <t>□感染対策向上加算Ⅱ</t>
    <rPh sb="1" eb="3">
      <t>カンセン</t>
    </rPh>
    <rPh sb="3" eb="5">
      <t>タイサク</t>
    </rPh>
    <rPh sb="5" eb="7">
      <t>コウジョウ</t>
    </rPh>
    <rPh sb="7" eb="9">
      <t>カサン</t>
    </rPh>
    <phoneticPr fontId="1"/>
  </si>
  <si>
    <r>
      <rPr>
        <sz val="10"/>
        <color theme="3" tint="-0.499984740745262"/>
        <rFont val="游ゴシック"/>
        <family val="3"/>
        <charset val="128"/>
      </rPr>
      <t>□</t>
    </r>
    <r>
      <rPr>
        <sz val="10"/>
        <color theme="3" tint="-0.499984740745262"/>
        <rFont val="游ゴシック"/>
        <family val="3"/>
        <charset val="128"/>
        <scheme val="minor"/>
      </rPr>
      <t>介護職員処遇改善加算Ⅰ</t>
    </r>
    <phoneticPr fontId="1"/>
  </si>
  <si>
    <t>連帯人保証料　年額</t>
    <rPh sb="0" eb="3">
      <t>レンタイニン</t>
    </rPh>
    <rPh sb="3" eb="6">
      <t>ホショウリョウ</t>
    </rPh>
    <rPh sb="7" eb="9">
      <t>ネンガク</t>
    </rPh>
    <phoneticPr fontId="1"/>
  </si>
  <si>
    <t>連帯人保証料　初回契約時</t>
    <rPh sb="0" eb="3">
      <t>レンタイニン</t>
    </rPh>
    <rPh sb="3" eb="6">
      <t>ホショウリョウ</t>
    </rPh>
    <rPh sb="7" eb="9">
      <t>ショカイ</t>
    </rPh>
    <rPh sb="9" eb="12">
      <t>ケイヤクジ</t>
    </rPh>
    <phoneticPr fontId="1"/>
  </si>
  <si>
    <t>10,000円／年</t>
    <rPh sb="6" eb="7">
      <t>エン</t>
    </rPh>
    <rPh sb="8" eb="9">
      <t>ネン</t>
    </rPh>
    <phoneticPr fontId="1"/>
  </si>
  <si>
    <t>（裏面参照）家賃＋食材費＋光熱費＋共益費　の40％金額</t>
    <rPh sb="1" eb="3">
      <t>ウラメン</t>
    </rPh>
    <rPh sb="3" eb="5">
      <t>サンショウ</t>
    </rPh>
    <rPh sb="6" eb="8">
      <t>ヤチン</t>
    </rPh>
    <rPh sb="9" eb="12">
      <t>ショクザイヒ</t>
    </rPh>
    <rPh sb="13" eb="16">
      <t>コウネツヒ</t>
    </rPh>
    <rPh sb="17" eb="20">
      <t>キョウエキヒ</t>
    </rPh>
    <rPh sb="25" eb="27">
      <t>キンガク</t>
    </rPh>
    <phoneticPr fontId="1"/>
  </si>
  <si>
    <t>入所時 概算</t>
    <rPh sb="0" eb="3">
      <t>ニュウショジ</t>
    </rPh>
    <rPh sb="4" eb="6">
      <t>ガイサン</t>
    </rPh>
    <phoneticPr fontId="1"/>
  </si>
  <si>
    <t>低</t>
    <rPh sb="0" eb="1">
      <t>ヒク</t>
    </rPh>
    <phoneticPr fontId="1"/>
  </si>
  <si>
    <t>高</t>
    <rPh sb="0" eb="1">
      <t>タカ</t>
    </rPh>
    <phoneticPr fontId="1"/>
  </si>
  <si>
    <t>介護保険自己負担額 ＋ 実費 ＋ 敷金 ＋ 連帯保証</t>
    <rPh sb="17" eb="19">
      <t>シキキン</t>
    </rPh>
    <rPh sb="22" eb="24">
      <t>レンタイ</t>
    </rPh>
    <rPh sb="24" eb="26">
      <t>ホショウ</t>
    </rPh>
    <phoneticPr fontId="1"/>
  </si>
  <si>
    <t>315,000円</t>
    <rPh sb="7" eb="8">
      <t>エン</t>
    </rPh>
    <phoneticPr fontId="1"/>
  </si>
  <si>
    <t>～</t>
  </si>
  <si>
    <t>440,000円</t>
    <rPh sb="7" eb="8">
      <t>エン</t>
    </rPh>
    <phoneticPr fontId="1"/>
  </si>
  <si>
    <t>毎月 概算</t>
    <rPh sb="0" eb="2">
      <t>マイツキ</t>
    </rPh>
    <rPh sb="3" eb="5">
      <t>ガイサン</t>
    </rPh>
    <phoneticPr fontId="1"/>
  </si>
  <si>
    <t>介護保険自己負担額 ＋ 実費</t>
    <phoneticPr fontId="1"/>
  </si>
  <si>
    <t>160,000円</t>
    <rPh sb="7" eb="8">
      <t>エン</t>
    </rPh>
    <phoneticPr fontId="1"/>
  </si>
  <si>
    <t>230,000円</t>
    <rPh sb="7" eb="8">
      <t>エン</t>
    </rPh>
    <phoneticPr fontId="1"/>
  </si>
  <si>
    <t>家賃</t>
    <rPh sb="0" eb="2">
      <t>ヤチン</t>
    </rPh>
    <phoneticPr fontId="1"/>
  </si>
  <si>
    <t>食材料費</t>
    <rPh sb="0" eb="4">
      <t>ショクザイリョウヒ</t>
    </rPh>
    <phoneticPr fontId="1"/>
  </si>
  <si>
    <t>光熱水費</t>
    <rPh sb="0" eb="4">
      <t>コウネツスイヒ</t>
    </rPh>
    <phoneticPr fontId="1"/>
  </si>
  <si>
    <t>共益費</t>
    <rPh sb="0" eb="3">
      <t>キョウエキヒ</t>
    </rPh>
    <phoneticPr fontId="1"/>
  </si>
  <si>
    <t>上記所定単位数×18.6％×10.9 の自己負担分</t>
    <rPh sb="0" eb="2">
      <t>ジョウキ</t>
    </rPh>
    <rPh sb="2" eb="4">
      <t>ショテイ</t>
    </rPh>
    <rPh sb="4" eb="7">
      <t>タンイスウ</t>
    </rPh>
    <rPh sb="20" eb="25">
      <t>ジコフタンブン</t>
    </rPh>
    <phoneticPr fontId="1"/>
  </si>
  <si>
    <t>上記所定単位数×17.8％×10.9 の自己負担分</t>
    <rPh sb="0" eb="2">
      <t>ジョウキ</t>
    </rPh>
    <rPh sb="2" eb="4">
      <t>ショテイ</t>
    </rPh>
    <rPh sb="4" eb="7">
      <t>タンイスウ</t>
    </rPh>
    <rPh sb="20" eb="25">
      <t>ジコフタンブン</t>
    </rPh>
    <phoneticPr fontId="1"/>
  </si>
  <si>
    <t>上記所定単位数×15.5％×10.9 の自己負担分</t>
    <rPh sb="0" eb="2">
      <t>ジョウキ</t>
    </rPh>
    <rPh sb="2" eb="4">
      <t>ショテイ</t>
    </rPh>
    <rPh sb="4" eb="7">
      <t>タンイスウ</t>
    </rPh>
    <rPh sb="20" eb="25">
      <t>ジコフタンブン</t>
    </rPh>
    <phoneticPr fontId="1"/>
  </si>
  <si>
    <t>□介護職員処遇改善加算Ⅱ</t>
    <phoneticPr fontId="1"/>
  </si>
  <si>
    <t>□介護職員処遇改善加算Ⅲ</t>
    <phoneticPr fontId="1"/>
  </si>
  <si>
    <t>認知症対応型</t>
    <rPh sb="0" eb="6">
      <t>ニンチショウタイオウガタ</t>
    </rPh>
    <phoneticPr fontId="1"/>
  </si>
  <si>
    <t>共同生活介護費 (Ⅱ)</t>
    <phoneticPr fontId="1"/>
  </si>
  <si>
    <t>1日分</t>
  </si>
  <si>
    <t>1日分</t>
    <phoneticPr fontId="1"/>
  </si>
  <si>
    <t>(30日分)</t>
  </si>
  <si>
    <t>(30日分)</t>
    <phoneticPr fontId="1"/>
  </si>
  <si>
    <t>※1　家賃及び共益費は入居日（荷物搬入日）から退居日（荷物搬出日）まで算定いたします。</t>
    <phoneticPr fontId="1"/>
  </si>
  <si>
    <t>※2　敷金は入居月に請求いたします。退居の際にハウスクリーニング・修繕費用等に使用し、残金は返金致します。</t>
    <phoneticPr fontId="1"/>
  </si>
  <si>
    <t>※3　その他　医療費、行事レクリエーション、オムツ、理美容、日用品等は別途実費負担となります。</t>
    <phoneticPr fontId="1"/>
  </si>
  <si>
    <r>
      <rPr>
        <b/>
        <u/>
        <sz val="12"/>
        <color rgb="FFCD7831"/>
        <rFont val="游ゴシック"/>
        <family val="3"/>
        <charset val="128"/>
        <scheme val="minor"/>
      </rPr>
      <t>渋谷区グループホーム恵比寿西二丁目　利用料金表</t>
    </r>
    <r>
      <rPr>
        <b/>
        <sz val="12"/>
        <color rgb="FFCD7831"/>
        <rFont val="游ゴシック"/>
        <family val="3"/>
        <charset val="128"/>
        <scheme val="minor"/>
      </rPr>
      <t>　(令和6年6月～)</t>
    </r>
    <rPh sb="18" eb="20">
      <t>リヨウ</t>
    </rPh>
    <phoneticPr fontId="1"/>
  </si>
  <si>
    <t>62,000円</t>
    <rPh sb="6" eb="7">
      <t>エン</t>
    </rPh>
    <phoneticPr fontId="1"/>
  </si>
  <si>
    <t>15,000円</t>
    <phoneticPr fontId="1"/>
  </si>
  <si>
    <t>1,200円／1日</t>
    <rPh sb="5" eb="6">
      <t>エン</t>
    </rPh>
    <rPh sb="8" eb="9">
      <t>ニチ</t>
    </rPh>
    <phoneticPr fontId="1"/>
  </si>
  <si>
    <t>合計（月額）</t>
    <rPh sb="0" eb="2">
      <t>ゴウケイ</t>
    </rPh>
    <rPh sb="3" eb="5">
      <t>ツキガク</t>
    </rPh>
    <phoneticPr fontId="1"/>
  </si>
  <si>
    <t>129,000円</t>
    <rPh sb="7" eb="8">
      <t>エン</t>
    </rPh>
    <phoneticPr fontId="1"/>
  </si>
  <si>
    <t>　　  月途中での入退居につきましては1か月を30日とした日割りにて請求いたします。入院期間中も同様の算定となります。</t>
    <rPh sb="21" eb="22">
      <t>ゲツ</t>
    </rPh>
    <rPh sb="25" eb="26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</si>
</sst>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#&quot;円&quot;"/>
    <numFmt numFmtId="177" formatCode="0&quot;単位&quot;"/>
    <numFmt numFmtId="178" formatCode="0&quot;単位/日&quot;"/>
    <numFmt numFmtId="179" formatCode="0&quot;円/日&quot;"/>
    <numFmt numFmtId="180" formatCode="&quot;(&quot;#,##0&quot;円)&quot;"/>
  </numFmts>
  <fonts count="2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1"/>
      <color theme="3" tint="-0.49998474074526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1"/>
      <color theme="3" tint="-0.499984740745262"/>
      <name val="游ゴシック"/>
      <family val="3"/>
      <charset val="128"/>
      <scheme val="minor"/>
    </font>
    <font>
      <sz val="10"/>
      <color theme="3" tint="-0.499984740745262"/>
      <name val="游ゴシック"/>
      <family val="3"/>
      <charset val="128"/>
      <scheme val="minor"/>
    </font>
    <font>
      <sz val="10"/>
      <color theme="3" tint="-0.499984740745262"/>
      <name val="游ゴシック"/>
      <family val="3"/>
      <charset val="128"/>
    </font>
    <font>
      <sz val="9"/>
      <color theme="3" tint="-0.499984740745262"/>
      <name val="游ゴシック"/>
      <family val="3"/>
      <charset val="128"/>
      <scheme val="minor"/>
    </font>
    <font>
      <sz val="10"/>
      <color theme="0"/>
      <name val="游ゴシック"/>
      <family val="3"/>
      <charset val="128"/>
      <scheme val="minor"/>
    </font>
    <font>
      <b/>
      <sz val="9"/>
      <color theme="0"/>
      <name val="游ゴシック"/>
      <family val="3"/>
      <charset val="128"/>
      <scheme val="minor"/>
    </font>
    <font>
      <b/>
      <sz val="12"/>
      <color rgb="FFCD7831"/>
      <name val="游ゴシック"/>
      <family val="3"/>
      <charset val="128"/>
      <scheme val="minor"/>
    </font>
    <font>
      <b/>
      <u/>
      <sz val="12"/>
      <color rgb="FFCD7831"/>
      <name val="游ゴシック"/>
      <family val="3"/>
      <charset val="128"/>
      <scheme val="minor"/>
    </font>
    <font>
      <sz val="11"/>
      <color rgb="FFCD7831"/>
      <name val="游ゴシック"/>
      <family val="3"/>
      <charset val="128"/>
      <scheme val="minor"/>
    </font>
    <font>
      <b/>
      <sz val="9"/>
      <color rgb="FFCD783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0A97C"/>
        <bgColor indexed="64"/>
      </patternFill>
    </fill>
    <fill>
      <patternFill patternType="solid">
        <fgColor theme="7" tint="0.79998168889431442"/>
        <bgColor indexed="64"/>
      </patternFill>
    </fill>
  </fills>
  <borders count="39">
    <border>
      <left/>
      <right/>
      <top/>
      <bottom/>
      <diagonal/>
    </border>
    <border>
      <left style="medium">
        <color rgb="FFCD7831"/>
      </left>
      <right style="thin">
        <color theme="8"/>
      </right>
      <top style="medium">
        <color rgb="FFCD7831"/>
      </top>
      <bottom/>
      <diagonal/>
    </border>
    <border>
      <left style="thin">
        <color theme="8"/>
      </left>
      <right/>
      <top style="medium">
        <color rgb="FFCD7831"/>
      </top>
      <bottom/>
      <diagonal/>
    </border>
    <border>
      <left/>
      <right style="medium">
        <color rgb="FFCD7831"/>
      </right>
      <top style="medium">
        <color rgb="FFCD7831"/>
      </top>
      <bottom/>
      <diagonal/>
    </border>
    <border>
      <left/>
      <right style="medium">
        <color rgb="FFCD7831"/>
      </right>
      <top/>
      <bottom/>
      <diagonal/>
    </border>
    <border>
      <left style="medium">
        <color rgb="FFCD7831"/>
      </left>
      <right/>
      <top/>
      <bottom/>
      <diagonal/>
    </border>
    <border>
      <left style="medium">
        <color rgb="FFCD7831"/>
      </left>
      <right/>
      <top/>
      <bottom style="medium">
        <color rgb="FFCD7831"/>
      </bottom>
      <diagonal/>
    </border>
    <border>
      <left/>
      <right/>
      <top/>
      <bottom style="medium">
        <color rgb="FFCD7831"/>
      </bottom>
      <diagonal/>
    </border>
    <border>
      <left/>
      <right style="medium">
        <color rgb="FFCD7831"/>
      </right>
      <top/>
      <bottom style="medium">
        <color rgb="FFCD7831"/>
      </bottom>
      <diagonal/>
    </border>
    <border>
      <left style="medium">
        <color rgb="FFCD7831"/>
      </left>
      <right/>
      <top style="thin">
        <color rgb="FFCD7831"/>
      </top>
      <bottom style="thin">
        <color rgb="FFCD7831"/>
      </bottom>
      <diagonal/>
    </border>
    <border>
      <left style="thin">
        <color theme="8"/>
      </left>
      <right/>
      <top style="thin">
        <color rgb="FFCD7831"/>
      </top>
      <bottom style="thin">
        <color rgb="FFCD7831"/>
      </bottom>
      <diagonal/>
    </border>
    <border>
      <left/>
      <right/>
      <top style="thin">
        <color rgb="FFCD7831"/>
      </top>
      <bottom style="thin">
        <color rgb="FFCD7831"/>
      </bottom>
      <diagonal/>
    </border>
    <border>
      <left style="thin">
        <color rgb="FFCD7831"/>
      </left>
      <right/>
      <top style="medium">
        <color rgb="FFCD7831"/>
      </top>
      <bottom style="thin">
        <color rgb="FFCD7831"/>
      </bottom>
      <diagonal/>
    </border>
    <border>
      <left style="thin">
        <color rgb="FFCD7831"/>
      </left>
      <right/>
      <top style="thin">
        <color rgb="FFCD7831"/>
      </top>
      <bottom style="thin">
        <color rgb="FFCD7831"/>
      </bottom>
      <diagonal/>
    </border>
    <border>
      <left/>
      <right/>
      <top style="medium">
        <color rgb="FFCD7831"/>
      </top>
      <bottom style="thin">
        <color rgb="FFCD7831"/>
      </bottom>
      <diagonal/>
    </border>
    <border>
      <left/>
      <right/>
      <top style="medium">
        <color rgb="FFCD7831"/>
      </top>
      <bottom/>
      <diagonal/>
    </border>
    <border>
      <left style="thin">
        <color rgb="FFCD7831"/>
      </left>
      <right/>
      <top style="medium">
        <color rgb="FFCD7831"/>
      </top>
      <bottom/>
      <diagonal/>
    </border>
    <border>
      <left/>
      <right style="thin">
        <color rgb="FFCD7831"/>
      </right>
      <top style="medium">
        <color rgb="FFCD7831"/>
      </top>
      <bottom/>
      <diagonal/>
    </border>
    <border>
      <left style="thin">
        <color rgb="FFCD7831"/>
      </left>
      <right/>
      <top/>
      <bottom style="thin">
        <color rgb="FFCD7831"/>
      </bottom>
      <diagonal/>
    </border>
    <border>
      <left/>
      <right style="thin">
        <color rgb="FFCD7831"/>
      </right>
      <top/>
      <bottom style="thin">
        <color rgb="FFCD7831"/>
      </bottom>
      <diagonal/>
    </border>
    <border>
      <left/>
      <right/>
      <top/>
      <bottom style="thin">
        <color rgb="FFCD7831"/>
      </bottom>
      <diagonal/>
    </border>
    <border>
      <left/>
      <right style="medium">
        <color rgb="FFCD7831"/>
      </right>
      <top/>
      <bottom style="thin">
        <color rgb="FFCD7831"/>
      </bottom>
      <diagonal/>
    </border>
    <border>
      <left/>
      <right style="thin">
        <color rgb="FFCD7831"/>
      </right>
      <top style="thin">
        <color rgb="FFCD7831"/>
      </top>
      <bottom style="thin">
        <color rgb="FFCD7831"/>
      </bottom>
      <diagonal/>
    </border>
    <border>
      <left/>
      <right style="medium">
        <color rgb="FFCD7831"/>
      </right>
      <top style="thin">
        <color rgb="FFCD7831"/>
      </top>
      <bottom style="thin">
        <color rgb="FFCD7831"/>
      </bottom>
      <diagonal/>
    </border>
    <border>
      <left style="medium">
        <color rgb="FFCD7831"/>
      </left>
      <right style="thin">
        <color theme="8"/>
      </right>
      <top style="thin">
        <color rgb="FFCD7831"/>
      </top>
      <bottom style="thin">
        <color rgb="FFCD7831"/>
      </bottom>
      <diagonal/>
    </border>
    <border>
      <left style="thin">
        <color theme="8"/>
      </left>
      <right style="thin">
        <color theme="8"/>
      </right>
      <top style="thin">
        <color rgb="FFCD7831"/>
      </top>
      <bottom style="thin">
        <color rgb="FFCD7831"/>
      </bottom>
      <diagonal/>
    </border>
    <border>
      <left style="medium">
        <color rgb="FFCD7831"/>
      </left>
      <right style="thin">
        <color theme="8"/>
      </right>
      <top style="thin">
        <color rgb="FFCD7831"/>
      </top>
      <bottom style="dotted">
        <color rgb="FFCD7831"/>
      </bottom>
      <diagonal/>
    </border>
    <border>
      <left style="thin">
        <color theme="8"/>
      </left>
      <right/>
      <top style="thin">
        <color rgb="FFCD7831"/>
      </top>
      <bottom style="dotted">
        <color rgb="FFCD7831"/>
      </bottom>
      <diagonal/>
    </border>
    <border>
      <left/>
      <right style="medium">
        <color rgb="FFCD7831"/>
      </right>
      <top style="thin">
        <color rgb="FFCD7831"/>
      </top>
      <bottom style="dotted">
        <color rgb="FFCD7831"/>
      </bottom>
      <diagonal/>
    </border>
    <border>
      <left style="medium">
        <color rgb="FFCD7831"/>
      </left>
      <right style="thin">
        <color theme="8"/>
      </right>
      <top style="dotted">
        <color rgb="FFCD7831"/>
      </top>
      <bottom style="thin">
        <color rgb="FFCD7831"/>
      </bottom>
      <diagonal/>
    </border>
    <border>
      <left style="thin">
        <color theme="8"/>
      </left>
      <right/>
      <top style="dotted">
        <color rgb="FFCD7831"/>
      </top>
      <bottom style="thin">
        <color rgb="FFCD7831"/>
      </bottom>
      <diagonal/>
    </border>
    <border>
      <left/>
      <right style="medium">
        <color rgb="FFCD7831"/>
      </right>
      <top style="dotted">
        <color rgb="FFCD7831"/>
      </top>
      <bottom style="thin">
        <color rgb="FFCD7831"/>
      </bottom>
      <diagonal/>
    </border>
    <border>
      <left/>
      <right/>
      <top style="thin">
        <color rgb="FFCD7831"/>
      </top>
      <bottom style="dotted">
        <color rgb="FFCD7831"/>
      </bottom>
      <diagonal/>
    </border>
    <border>
      <left/>
      <right/>
      <top style="dotted">
        <color rgb="FFCD7831"/>
      </top>
      <bottom style="thin">
        <color rgb="FFCD7831"/>
      </bottom>
      <diagonal/>
    </border>
    <border>
      <left style="thin">
        <color rgb="FFCD7831"/>
      </left>
      <right/>
      <top style="thin">
        <color rgb="FFCD7831"/>
      </top>
      <bottom style="dotted">
        <color rgb="FFCD7831"/>
      </bottom>
      <diagonal/>
    </border>
    <border>
      <left/>
      <right style="thin">
        <color rgb="FFCD7831"/>
      </right>
      <top style="thin">
        <color rgb="FFCD7831"/>
      </top>
      <bottom style="dotted">
        <color rgb="FFCD7831"/>
      </bottom>
      <diagonal/>
    </border>
    <border>
      <left style="thin">
        <color rgb="FFCD7831"/>
      </left>
      <right/>
      <top style="dotted">
        <color rgb="FFCD7831"/>
      </top>
      <bottom style="thin">
        <color rgb="FFCD7831"/>
      </bottom>
      <diagonal/>
    </border>
    <border>
      <left/>
      <right style="thin">
        <color rgb="FFCD7831"/>
      </right>
      <top style="dotted">
        <color rgb="FFCD7831"/>
      </top>
      <bottom style="thin">
        <color rgb="FFCD7831"/>
      </bottom>
      <diagonal/>
    </border>
    <border>
      <left style="medium">
        <color rgb="FFCD7831"/>
      </left>
      <right/>
      <top/>
      <bottom style="thin">
        <color rgb="FFCD7831"/>
      </bottom>
      <diagonal/>
    </border>
  </borders>
  <cellStyleXfs count="1">
    <xf numFmtId="0" fontId="0" fillId="0" borderId="0">
      <alignment vertical="center"/>
    </xf>
  </cellStyleXfs>
  <cellXfs count="13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0" fillId="2" borderId="18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176" fontId="4" fillId="0" borderId="13" xfId="0" applyNumberFormat="1" applyFont="1" applyBorder="1" applyAlignment="1">
      <alignment horizontal="center" vertical="center"/>
    </xf>
    <xf numFmtId="180" fontId="14" fillId="0" borderId="22" xfId="0" applyNumberFormat="1" applyFont="1" applyBorder="1" applyAlignment="1">
      <alignment horizontal="center" vertical="center"/>
    </xf>
    <xf numFmtId="176" fontId="4" fillId="0" borderId="13" xfId="0" applyNumberFormat="1" applyFont="1" applyBorder="1" applyAlignment="1">
      <alignment horizontal="center" vertical="center" wrapText="1"/>
    </xf>
    <xf numFmtId="180" fontId="14" fillId="0" borderId="22" xfId="0" applyNumberFormat="1" applyFont="1" applyBorder="1" applyAlignment="1">
      <alignment horizontal="center" vertical="center" wrapText="1"/>
    </xf>
    <xf numFmtId="176" fontId="4" fillId="0" borderId="11" xfId="0" applyNumberFormat="1" applyFont="1" applyBorder="1" applyAlignment="1">
      <alignment horizontal="center" vertical="center"/>
    </xf>
    <xf numFmtId="180" fontId="14" fillId="0" borderId="23" xfId="0" applyNumberFormat="1" applyFont="1" applyBorder="1" applyAlignment="1">
      <alignment horizontal="center" vertical="center"/>
    </xf>
    <xf numFmtId="176" fontId="4" fillId="3" borderId="13" xfId="0" applyNumberFormat="1" applyFont="1" applyFill="1" applyBorder="1" applyAlignment="1">
      <alignment horizontal="center" vertical="center"/>
    </xf>
    <xf numFmtId="180" fontId="14" fillId="3" borderId="22" xfId="0" applyNumberFormat="1" applyFont="1" applyFill="1" applyBorder="1" applyAlignment="1">
      <alignment horizontal="center" vertical="center"/>
    </xf>
    <xf numFmtId="176" fontId="4" fillId="3" borderId="11" xfId="0" applyNumberFormat="1" applyFont="1" applyFill="1" applyBorder="1" applyAlignment="1">
      <alignment horizontal="center" vertical="center"/>
    </xf>
    <xf numFmtId="180" fontId="14" fillId="3" borderId="23" xfId="0" applyNumberFormat="1" applyFont="1" applyFill="1" applyBorder="1" applyAlignment="1">
      <alignment horizontal="center" vertical="center"/>
    </xf>
    <xf numFmtId="178" fontId="14" fillId="0" borderId="11" xfId="0" applyNumberFormat="1" applyFont="1" applyBorder="1" applyAlignment="1">
      <alignment horizontal="center" vertical="center"/>
    </xf>
    <xf numFmtId="177" fontId="14" fillId="0" borderId="11" xfId="0" applyNumberFormat="1" applyFont="1" applyBorder="1" applyAlignment="1">
      <alignment horizontal="center" vertical="center"/>
    </xf>
    <xf numFmtId="177" fontId="14" fillId="3" borderId="11" xfId="0" applyNumberFormat="1" applyFont="1" applyFill="1" applyBorder="1" applyAlignment="1">
      <alignment horizontal="center" vertical="center"/>
    </xf>
    <xf numFmtId="178" fontId="14" fillId="3" borderId="11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20" fillId="0" borderId="0" xfId="0" applyFont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0" fillId="2" borderId="11" xfId="0" applyFont="1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0" fontId="5" fillId="3" borderId="11" xfId="0" applyFont="1" applyFill="1" applyBorder="1" applyAlignment="1">
      <alignment horizontal="left" vertical="center"/>
    </xf>
    <xf numFmtId="0" fontId="0" fillId="3" borderId="23" xfId="0" applyFill="1" applyBorder="1" applyAlignment="1">
      <alignment horizontal="left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176" fontId="4" fillId="3" borderId="11" xfId="0" applyNumberFormat="1" applyFont="1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176" fontId="4" fillId="0" borderId="11" xfId="0" applyNumberFormat="1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179" fontId="4" fillId="0" borderId="11" xfId="0" applyNumberFormat="1" applyFont="1" applyBorder="1" applyAlignment="1">
      <alignment horizontal="center" vertical="center"/>
    </xf>
    <xf numFmtId="179" fontId="4" fillId="3" borderId="11" xfId="0" applyNumberFormat="1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0" fillId="3" borderId="11" xfId="0" applyFill="1" applyBorder="1">
      <alignment vertical="center"/>
    </xf>
    <xf numFmtId="179" fontId="4" fillId="0" borderId="13" xfId="0" applyNumberFormat="1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179" fontId="4" fillId="3" borderId="13" xfId="0" applyNumberFormat="1" applyFont="1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176" fontId="4" fillId="3" borderId="13" xfId="0" applyNumberFormat="1" applyFont="1" applyFill="1" applyBorder="1" applyAlignment="1">
      <alignment horizontal="center" vertical="center"/>
    </xf>
    <xf numFmtId="176" fontId="4" fillId="0" borderId="13" xfId="0" applyNumberFormat="1" applyFont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23" xfId="0" applyFill="1" applyBorder="1">
      <alignment vertical="center"/>
    </xf>
    <xf numFmtId="0" fontId="8" fillId="3" borderId="11" xfId="0" applyFont="1" applyFill="1" applyBorder="1" applyAlignment="1">
      <alignment horizontal="left" vertical="center"/>
    </xf>
    <xf numFmtId="0" fontId="6" fillId="3" borderId="11" xfId="0" applyFont="1" applyFill="1" applyBorder="1" applyAlignment="1">
      <alignment horizontal="left" vertical="center"/>
    </xf>
    <xf numFmtId="0" fontId="0" fillId="3" borderId="23" xfId="0" applyFill="1" applyBorder="1">
      <alignment vertical="center"/>
    </xf>
    <xf numFmtId="0" fontId="5" fillId="0" borderId="11" xfId="0" applyFont="1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12" fillId="0" borderId="34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/>
    </xf>
    <xf numFmtId="0" fontId="15" fillId="2" borderId="11" xfId="0" applyFont="1" applyFill="1" applyBorder="1" applyAlignment="1">
      <alignment horizontal="left" vertical="center"/>
    </xf>
    <xf numFmtId="0" fontId="0" fillId="2" borderId="11" xfId="0" applyFill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0" fillId="0" borderId="11" xfId="0" applyBorder="1">
      <alignment vertical="center"/>
    </xf>
    <xf numFmtId="0" fontId="10" fillId="2" borderId="13" xfId="0" applyFont="1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177" fontId="4" fillId="0" borderId="13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0" fillId="2" borderId="11" xfId="0" applyFont="1" applyFill="1" applyBorder="1" applyAlignment="1">
      <alignment horizontal="right" vertical="center" indent="4"/>
    </xf>
    <xf numFmtId="0" fontId="0" fillId="2" borderId="11" xfId="0" applyFill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5" fillId="3" borderId="11" xfId="0" applyFont="1" applyFill="1" applyBorder="1" applyAlignment="1">
      <alignment horizontal="right" vertical="center"/>
    </xf>
    <xf numFmtId="0" fontId="0" fillId="3" borderId="11" xfId="0" applyFill="1" applyBorder="1" applyAlignment="1">
      <alignment horizontal="right" vertical="center"/>
    </xf>
    <xf numFmtId="0" fontId="10" fillId="2" borderId="16" xfId="0" applyFont="1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10" fillId="2" borderId="9" xfId="0" applyFont="1" applyFill="1" applyBorder="1" applyAlignment="1">
      <alignment horizontal="center" vertical="center"/>
    </xf>
    <xf numFmtId="0" fontId="6" fillId="2" borderId="22" xfId="0" applyFont="1" applyFill="1" applyBorder="1">
      <alignment vertical="center"/>
    </xf>
    <xf numFmtId="0" fontId="5" fillId="3" borderId="9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left" vertical="center"/>
    </xf>
    <xf numFmtId="0" fontId="12" fillId="3" borderId="11" xfId="0" applyFont="1" applyFill="1" applyBorder="1" applyAlignment="1">
      <alignment horizontal="left" vertical="center"/>
    </xf>
    <xf numFmtId="0" fontId="7" fillId="3" borderId="22" xfId="0" applyFont="1" applyFill="1" applyBorder="1" applyAlignment="1">
      <alignment horizontal="left" vertical="center"/>
    </xf>
    <xf numFmtId="0" fontId="12" fillId="3" borderId="24" xfId="0" applyFont="1" applyFill="1" applyBorder="1" applyAlignment="1">
      <alignment horizontal="left" vertical="center"/>
    </xf>
    <xf numFmtId="0" fontId="12" fillId="3" borderId="25" xfId="0" applyFont="1" applyFill="1" applyBorder="1" applyAlignment="1">
      <alignment horizontal="left" vertical="center"/>
    </xf>
    <xf numFmtId="0" fontId="12" fillId="3" borderId="10" xfId="0" applyFont="1" applyFill="1" applyBorder="1" applyAlignment="1">
      <alignment horizontal="left" vertical="center"/>
    </xf>
    <xf numFmtId="0" fontId="12" fillId="0" borderId="24" xfId="0" applyFont="1" applyBorder="1" applyAlignment="1">
      <alignment horizontal="left" vertical="center"/>
    </xf>
    <xf numFmtId="0" fontId="12" fillId="0" borderId="25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3" fillId="3" borderId="24" xfId="0" applyFont="1" applyFill="1" applyBorder="1" applyAlignment="1">
      <alignment horizontal="left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3" fontId="12" fillId="0" borderId="34" xfId="0" applyNumberFormat="1" applyFont="1" applyBorder="1" applyAlignment="1">
      <alignment horizontal="center" vertical="center"/>
    </xf>
    <xf numFmtId="3" fontId="12" fillId="0" borderId="35" xfId="0" applyNumberFormat="1" applyFont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3" fontId="4" fillId="3" borderId="36" xfId="0" applyNumberFormat="1" applyFont="1" applyFill="1" applyBorder="1" applyAlignment="1">
      <alignment horizontal="center" vertical="center"/>
    </xf>
    <xf numFmtId="3" fontId="4" fillId="3" borderId="37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3" borderId="33" xfId="0" applyFill="1" applyBorder="1" applyAlignment="1">
      <alignment horizontal="center" vertical="center"/>
    </xf>
    <xf numFmtId="0" fontId="8" fillId="0" borderId="9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0" fillId="0" borderId="22" xfId="0" applyBorder="1">
      <alignment vertical="center"/>
    </xf>
    <xf numFmtId="0" fontId="8" fillId="3" borderId="9" xfId="0" applyFont="1" applyFill="1" applyBorder="1" applyAlignment="1">
      <alignment horizontal="left" vertical="center"/>
    </xf>
    <xf numFmtId="0" fontId="0" fillId="3" borderId="22" xfId="0" applyFill="1" applyBorder="1">
      <alignment vertical="center"/>
    </xf>
    <xf numFmtId="0" fontId="13" fillId="0" borderId="24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177" fontId="4" fillId="3" borderId="13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8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D7831"/>
      <color rgb="FFE0A97C"/>
      <color rgb="FFE0B27C"/>
      <color rgb="FFAFDC7E"/>
      <color rgb="FFFFF064"/>
      <color rgb="FFFFDC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8B1EA-E8BC-4473-8F2C-4DEB25DA9CCC}">
  <sheetPr>
    <tabColor theme="4" tint="0.59999389629810485"/>
    <pageSetUpPr fitToPage="1"/>
  </sheetPr>
  <dimension ref="A1:J59"/>
  <sheetViews>
    <sheetView showGridLines="0" tabSelected="1" topLeftCell="A34" zoomScaleNormal="100" zoomScaleSheetLayoutView="100" zoomScalePageLayoutView="85" workbookViewId="0">
      <selection activeCell="O19" sqref="O19"/>
    </sheetView>
  </sheetViews>
  <sheetFormatPr defaultColWidth="9" defaultRowHeight="28.5" customHeight="1" x14ac:dyDescent="0.55000000000000004"/>
  <cols>
    <col min="1" max="2" width="8.83203125" style="1" customWidth="1"/>
    <col min="3" max="3" width="11" style="1" customWidth="1"/>
    <col min="4" max="4" width="9" style="1" customWidth="1"/>
    <col min="5" max="10" width="8.5" style="1" customWidth="1"/>
    <col min="11" max="11" width="9" style="1" customWidth="1"/>
    <col min="12" max="13" width="9" style="1"/>
    <col min="14" max="14" width="9" style="1" customWidth="1"/>
    <col min="15" max="16384" width="9" style="1"/>
  </cols>
  <sheetData>
    <row r="1" spans="1:10" ht="15.75" customHeight="1" x14ac:dyDescent="0.55000000000000004">
      <c r="A1" s="21" t="s">
        <v>75</v>
      </c>
      <c r="B1" s="21"/>
      <c r="C1" s="21"/>
      <c r="D1" s="21"/>
      <c r="E1" s="21"/>
      <c r="F1" s="21"/>
      <c r="G1" s="21"/>
      <c r="H1" s="21"/>
      <c r="I1" s="21"/>
      <c r="J1" s="22"/>
    </row>
    <row r="2" spans="1:10" ht="13.5" customHeight="1" thickBot="1" x14ac:dyDescent="0.6">
      <c r="A2" s="23" t="s">
        <v>10</v>
      </c>
      <c r="B2" s="23"/>
      <c r="C2" s="23"/>
      <c r="D2" s="23"/>
      <c r="E2" s="23"/>
      <c r="F2" s="23"/>
      <c r="G2" s="23"/>
      <c r="H2" s="23"/>
      <c r="I2" s="23"/>
      <c r="J2" s="22"/>
    </row>
    <row r="3" spans="1:10" ht="13.5" customHeight="1" x14ac:dyDescent="0.55000000000000004">
      <c r="A3" s="131" t="s">
        <v>66</v>
      </c>
      <c r="B3" s="132"/>
      <c r="C3" s="135" t="s">
        <v>11</v>
      </c>
      <c r="D3" s="136"/>
      <c r="E3" s="90" t="s">
        <v>13</v>
      </c>
      <c r="F3" s="91"/>
      <c r="G3" s="90" t="s">
        <v>14</v>
      </c>
      <c r="H3" s="91"/>
      <c r="I3" s="71" t="s">
        <v>15</v>
      </c>
      <c r="J3" s="72"/>
    </row>
    <row r="4" spans="1:10" ht="13.5" customHeight="1" x14ac:dyDescent="0.55000000000000004">
      <c r="A4" s="133" t="s">
        <v>67</v>
      </c>
      <c r="B4" s="134"/>
      <c r="C4" s="137"/>
      <c r="D4" s="60"/>
      <c r="E4" s="3" t="s">
        <v>69</v>
      </c>
      <c r="F4" s="4" t="s">
        <v>71</v>
      </c>
      <c r="G4" s="3" t="s">
        <v>68</v>
      </c>
      <c r="H4" s="4" t="s">
        <v>70</v>
      </c>
      <c r="I4" s="5" t="s">
        <v>68</v>
      </c>
      <c r="J4" s="6" t="s">
        <v>70</v>
      </c>
    </row>
    <row r="5" spans="1:10" ht="15.75" customHeight="1" x14ac:dyDescent="0.55000000000000004">
      <c r="A5" s="80" t="s">
        <v>0</v>
      </c>
      <c r="B5" s="81"/>
      <c r="C5" s="82">
        <v>749</v>
      </c>
      <c r="D5" s="83"/>
      <c r="E5" s="7">
        <f t="shared" ref="E5:E10" si="0">INT($C5*10.9)-INT((INT($C5*10.9))*0.9)</f>
        <v>817</v>
      </c>
      <c r="F5" s="8">
        <f t="shared" ref="F5:F10" si="1">E5*30</f>
        <v>24510</v>
      </c>
      <c r="G5" s="9">
        <f t="shared" ref="G5:G10" si="2">INT($C5*10.9)-INT((INT($C5*10.9))*0.8)</f>
        <v>1633</v>
      </c>
      <c r="H5" s="10">
        <f t="shared" ref="H5:H10" si="3">G5*30</f>
        <v>48990</v>
      </c>
      <c r="I5" s="11">
        <f t="shared" ref="I5:I10" si="4">INT($C5*10.9)-INT((INT($C5*10.9))*0.7)</f>
        <v>2450</v>
      </c>
      <c r="J5" s="12">
        <f t="shared" ref="J5:J10" si="5">I5*30</f>
        <v>73500</v>
      </c>
    </row>
    <row r="6" spans="1:10" ht="15.75" customHeight="1" x14ac:dyDescent="0.55000000000000004">
      <c r="A6" s="127" t="s">
        <v>12</v>
      </c>
      <c r="B6" s="128"/>
      <c r="C6" s="129">
        <v>753</v>
      </c>
      <c r="D6" s="98"/>
      <c r="E6" s="13">
        <f t="shared" si="0"/>
        <v>821</v>
      </c>
      <c r="F6" s="14">
        <f t="shared" si="1"/>
        <v>24630</v>
      </c>
      <c r="G6" s="13">
        <f t="shared" si="2"/>
        <v>1642</v>
      </c>
      <c r="H6" s="14">
        <f t="shared" si="3"/>
        <v>49260</v>
      </c>
      <c r="I6" s="15">
        <f t="shared" si="4"/>
        <v>2463</v>
      </c>
      <c r="J6" s="16">
        <f t="shared" si="5"/>
        <v>73890</v>
      </c>
    </row>
    <row r="7" spans="1:10" ht="15.75" customHeight="1" x14ac:dyDescent="0.55000000000000004">
      <c r="A7" s="80" t="s">
        <v>1</v>
      </c>
      <c r="B7" s="81"/>
      <c r="C7" s="82">
        <v>788</v>
      </c>
      <c r="D7" s="83"/>
      <c r="E7" s="7">
        <f t="shared" si="0"/>
        <v>859</v>
      </c>
      <c r="F7" s="8">
        <f t="shared" si="1"/>
        <v>25770</v>
      </c>
      <c r="G7" s="7">
        <f t="shared" si="2"/>
        <v>1718</v>
      </c>
      <c r="H7" s="8">
        <f t="shared" si="3"/>
        <v>51540</v>
      </c>
      <c r="I7" s="11">
        <f t="shared" si="4"/>
        <v>2577</v>
      </c>
      <c r="J7" s="12">
        <f t="shared" si="5"/>
        <v>77310</v>
      </c>
    </row>
    <row r="8" spans="1:10" ht="15.75" customHeight="1" x14ac:dyDescent="0.55000000000000004">
      <c r="A8" s="127" t="s">
        <v>2</v>
      </c>
      <c r="B8" s="128"/>
      <c r="C8" s="129">
        <v>812</v>
      </c>
      <c r="D8" s="98"/>
      <c r="E8" s="13">
        <f t="shared" si="0"/>
        <v>885</v>
      </c>
      <c r="F8" s="14">
        <f t="shared" si="1"/>
        <v>26550</v>
      </c>
      <c r="G8" s="13">
        <f t="shared" si="2"/>
        <v>1770</v>
      </c>
      <c r="H8" s="14">
        <f t="shared" si="3"/>
        <v>53100</v>
      </c>
      <c r="I8" s="15">
        <f t="shared" si="4"/>
        <v>2655</v>
      </c>
      <c r="J8" s="16">
        <f t="shared" si="5"/>
        <v>79650</v>
      </c>
    </row>
    <row r="9" spans="1:10" ht="15.75" customHeight="1" x14ac:dyDescent="0.55000000000000004">
      <c r="A9" s="80" t="s">
        <v>3</v>
      </c>
      <c r="B9" s="81"/>
      <c r="C9" s="82">
        <v>828</v>
      </c>
      <c r="D9" s="83"/>
      <c r="E9" s="7">
        <f t="shared" si="0"/>
        <v>903</v>
      </c>
      <c r="F9" s="8">
        <f t="shared" si="1"/>
        <v>27090</v>
      </c>
      <c r="G9" s="7">
        <f t="shared" si="2"/>
        <v>1805</v>
      </c>
      <c r="H9" s="8">
        <f t="shared" si="3"/>
        <v>54150</v>
      </c>
      <c r="I9" s="11">
        <f t="shared" si="4"/>
        <v>2708</v>
      </c>
      <c r="J9" s="12">
        <f t="shared" si="5"/>
        <v>81240</v>
      </c>
    </row>
    <row r="10" spans="1:10" ht="15.75" customHeight="1" x14ac:dyDescent="0.55000000000000004">
      <c r="A10" s="127" t="s">
        <v>4</v>
      </c>
      <c r="B10" s="128"/>
      <c r="C10" s="129">
        <v>845</v>
      </c>
      <c r="D10" s="98"/>
      <c r="E10" s="13">
        <f t="shared" si="0"/>
        <v>921</v>
      </c>
      <c r="F10" s="14">
        <f t="shared" si="1"/>
        <v>27630</v>
      </c>
      <c r="G10" s="13">
        <f t="shared" si="2"/>
        <v>1842</v>
      </c>
      <c r="H10" s="14">
        <f t="shared" si="3"/>
        <v>55260</v>
      </c>
      <c r="I10" s="15">
        <f t="shared" si="4"/>
        <v>2763</v>
      </c>
      <c r="J10" s="16">
        <f t="shared" si="5"/>
        <v>82890</v>
      </c>
    </row>
    <row r="11" spans="1:10" s="2" customFormat="1" ht="13.5" customHeight="1" x14ac:dyDescent="0.55000000000000004">
      <c r="A11" s="95" t="s">
        <v>5</v>
      </c>
      <c r="B11" s="59"/>
      <c r="C11" s="59"/>
      <c r="D11" s="130"/>
      <c r="E11" s="78" t="s">
        <v>13</v>
      </c>
      <c r="F11" s="79"/>
      <c r="G11" s="78" t="s">
        <v>14</v>
      </c>
      <c r="H11" s="79"/>
      <c r="I11" s="59" t="s">
        <v>15</v>
      </c>
      <c r="J11" s="73"/>
    </row>
    <row r="12" spans="1:10" ht="15" customHeight="1" x14ac:dyDescent="0.55000000000000004">
      <c r="A12" s="106" t="s">
        <v>16</v>
      </c>
      <c r="B12" s="107"/>
      <c r="C12" s="108"/>
      <c r="D12" s="17">
        <v>30</v>
      </c>
      <c r="E12" s="53">
        <f>INT($D12*10.9)-INT((INT($D12*10.9))*0.9)</f>
        <v>33</v>
      </c>
      <c r="F12" s="54"/>
      <c r="G12" s="53">
        <f>INT($D12*10.9)-INT((INT($D12*10.9))*0.8)</f>
        <v>66</v>
      </c>
      <c r="H12" s="54"/>
      <c r="I12" s="49">
        <f>INT($D12*10.9)-INT((INT($D12*10.9))*0.7)</f>
        <v>99</v>
      </c>
      <c r="J12" s="44"/>
    </row>
    <row r="13" spans="1:10" ht="15" customHeight="1" x14ac:dyDescent="0.55000000000000004">
      <c r="A13" s="109" t="s">
        <v>17</v>
      </c>
      <c r="B13" s="104"/>
      <c r="C13" s="105"/>
      <c r="D13" s="19">
        <v>100</v>
      </c>
      <c r="E13" s="57">
        <f t="shared" ref="E13:E39" si="6">INT($D13*10.9)-INT((INT($D13*10.9))*0.9)</f>
        <v>109</v>
      </c>
      <c r="F13" s="56"/>
      <c r="G13" s="57">
        <f t="shared" ref="G13:G39" si="7">INT($D13*10.9)-INT((INT($D13*10.9))*0.8)</f>
        <v>218</v>
      </c>
      <c r="H13" s="56"/>
      <c r="I13" s="41">
        <f t="shared" ref="I13:I39" si="8">INT($D13*10.9)-INT((INT($D13*10.9))*0.7)</f>
        <v>327</v>
      </c>
      <c r="J13" s="42"/>
    </row>
    <row r="14" spans="1:10" ht="15" customHeight="1" x14ac:dyDescent="0.55000000000000004">
      <c r="A14" s="125" t="s">
        <v>18</v>
      </c>
      <c r="B14" s="107"/>
      <c r="C14" s="108"/>
      <c r="D14" s="18">
        <v>40</v>
      </c>
      <c r="E14" s="58">
        <f t="shared" si="6"/>
        <v>44</v>
      </c>
      <c r="F14" s="54"/>
      <c r="G14" s="58">
        <f t="shared" si="7"/>
        <v>88</v>
      </c>
      <c r="H14" s="54"/>
      <c r="I14" s="43">
        <f t="shared" si="8"/>
        <v>131</v>
      </c>
      <c r="J14" s="44"/>
    </row>
    <row r="15" spans="1:10" ht="15" customHeight="1" x14ac:dyDescent="0.55000000000000004">
      <c r="A15" s="109" t="s">
        <v>19</v>
      </c>
      <c r="B15" s="104"/>
      <c r="C15" s="105"/>
      <c r="D15" s="20">
        <v>57</v>
      </c>
      <c r="E15" s="55">
        <f t="shared" si="6"/>
        <v>63</v>
      </c>
      <c r="F15" s="56"/>
      <c r="G15" s="55">
        <f t="shared" si="7"/>
        <v>125</v>
      </c>
      <c r="H15" s="56"/>
      <c r="I15" s="50">
        <f t="shared" si="8"/>
        <v>187</v>
      </c>
      <c r="J15" s="42"/>
    </row>
    <row r="16" spans="1:10" ht="15" customHeight="1" x14ac:dyDescent="0.55000000000000004">
      <c r="A16" s="125" t="s">
        <v>20</v>
      </c>
      <c r="B16" s="107"/>
      <c r="C16" s="108"/>
      <c r="D16" s="17">
        <v>47</v>
      </c>
      <c r="E16" s="53">
        <f t="shared" si="6"/>
        <v>52</v>
      </c>
      <c r="F16" s="54"/>
      <c r="G16" s="53">
        <f t="shared" si="7"/>
        <v>103</v>
      </c>
      <c r="H16" s="54"/>
      <c r="I16" s="49">
        <f t="shared" si="8"/>
        <v>154</v>
      </c>
      <c r="J16" s="44"/>
    </row>
    <row r="17" spans="1:10" ht="15" customHeight="1" x14ac:dyDescent="0.55000000000000004">
      <c r="A17" s="109" t="s">
        <v>21</v>
      </c>
      <c r="B17" s="104"/>
      <c r="C17" s="105"/>
      <c r="D17" s="20">
        <v>37</v>
      </c>
      <c r="E17" s="55">
        <f t="shared" si="6"/>
        <v>41</v>
      </c>
      <c r="F17" s="56"/>
      <c r="G17" s="55">
        <f t="shared" si="7"/>
        <v>81</v>
      </c>
      <c r="H17" s="56"/>
      <c r="I17" s="50">
        <f t="shared" si="8"/>
        <v>121</v>
      </c>
      <c r="J17" s="42"/>
    </row>
    <row r="18" spans="1:10" ht="15" customHeight="1" x14ac:dyDescent="0.55000000000000004">
      <c r="A18" s="125" t="s">
        <v>22</v>
      </c>
      <c r="B18" s="107"/>
      <c r="C18" s="108"/>
      <c r="D18" s="17">
        <v>5</v>
      </c>
      <c r="E18" s="53">
        <f t="shared" si="6"/>
        <v>6</v>
      </c>
      <c r="F18" s="54"/>
      <c r="G18" s="53">
        <f t="shared" si="7"/>
        <v>11</v>
      </c>
      <c r="H18" s="54"/>
      <c r="I18" s="49">
        <f t="shared" si="8"/>
        <v>17</v>
      </c>
      <c r="J18" s="44"/>
    </row>
    <row r="19" spans="1:10" ht="15" customHeight="1" x14ac:dyDescent="0.55000000000000004">
      <c r="A19" s="109" t="s">
        <v>23</v>
      </c>
      <c r="B19" s="104"/>
      <c r="C19" s="105"/>
      <c r="D19" s="20">
        <v>246</v>
      </c>
      <c r="E19" s="55">
        <f t="shared" si="6"/>
        <v>269</v>
      </c>
      <c r="F19" s="56"/>
      <c r="G19" s="55">
        <f t="shared" si="7"/>
        <v>537</v>
      </c>
      <c r="H19" s="56"/>
      <c r="I19" s="50">
        <f t="shared" si="8"/>
        <v>805</v>
      </c>
      <c r="J19" s="42"/>
    </row>
    <row r="20" spans="1:10" ht="15" customHeight="1" x14ac:dyDescent="0.55000000000000004">
      <c r="A20" s="125" t="s">
        <v>24</v>
      </c>
      <c r="B20" s="107"/>
      <c r="C20" s="108"/>
      <c r="D20" s="18">
        <v>30</v>
      </c>
      <c r="E20" s="58">
        <f t="shared" si="6"/>
        <v>33</v>
      </c>
      <c r="F20" s="54"/>
      <c r="G20" s="58">
        <f t="shared" si="7"/>
        <v>66</v>
      </c>
      <c r="H20" s="54"/>
      <c r="I20" s="43">
        <f t="shared" si="8"/>
        <v>99</v>
      </c>
      <c r="J20" s="44"/>
    </row>
    <row r="21" spans="1:10" ht="15" customHeight="1" x14ac:dyDescent="0.55000000000000004">
      <c r="A21" s="109" t="s">
        <v>25</v>
      </c>
      <c r="B21" s="104"/>
      <c r="C21" s="105"/>
      <c r="D21" s="20">
        <v>120</v>
      </c>
      <c r="E21" s="57">
        <f t="shared" si="6"/>
        <v>131</v>
      </c>
      <c r="F21" s="56"/>
      <c r="G21" s="57">
        <f t="shared" si="7"/>
        <v>262</v>
      </c>
      <c r="H21" s="56"/>
      <c r="I21" s="41">
        <f t="shared" si="8"/>
        <v>393</v>
      </c>
      <c r="J21" s="42"/>
    </row>
    <row r="22" spans="1:10" ht="15" customHeight="1" x14ac:dyDescent="0.55000000000000004">
      <c r="A22" s="125" t="s">
        <v>26</v>
      </c>
      <c r="B22" s="107"/>
      <c r="C22" s="108"/>
      <c r="D22" s="18">
        <v>250</v>
      </c>
      <c r="E22" s="58">
        <f t="shared" si="6"/>
        <v>273</v>
      </c>
      <c r="F22" s="54"/>
      <c r="G22" s="58">
        <f t="shared" si="7"/>
        <v>545</v>
      </c>
      <c r="H22" s="54"/>
      <c r="I22" s="43">
        <f t="shared" si="8"/>
        <v>818</v>
      </c>
      <c r="J22" s="44"/>
    </row>
    <row r="23" spans="1:10" ht="15" customHeight="1" x14ac:dyDescent="0.55000000000000004">
      <c r="A23" s="109" t="s">
        <v>27</v>
      </c>
      <c r="B23" s="104"/>
      <c r="C23" s="105"/>
      <c r="D23" s="19">
        <v>400</v>
      </c>
      <c r="E23" s="57">
        <f t="shared" si="6"/>
        <v>436</v>
      </c>
      <c r="F23" s="56"/>
      <c r="G23" s="57">
        <f t="shared" si="7"/>
        <v>872</v>
      </c>
      <c r="H23" s="56"/>
      <c r="I23" s="41">
        <f t="shared" si="8"/>
        <v>1308</v>
      </c>
      <c r="J23" s="42"/>
    </row>
    <row r="24" spans="1:10" ht="15" customHeight="1" x14ac:dyDescent="0.55000000000000004">
      <c r="A24" s="125" t="s">
        <v>28</v>
      </c>
      <c r="B24" s="107"/>
      <c r="C24" s="108"/>
      <c r="D24" s="18">
        <v>150</v>
      </c>
      <c r="E24" s="58">
        <f t="shared" si="6"/>
        <v>164</v>
      </c>
      <c r="F24" s="54"/>
      <c r="G24" s="58">
        <f t="shared" si="7"/>
        <v>327</v>
      </c>
      <c r="H24" s="54"/>
      <c r="I24" s="43">
        <f t="shared" si="8"/>
        <v>491</v>
      </c>
      <c r="J24" s="44"/>
    </row>
    <row r="25" spans="1:10" ht="15" customHeight="1" x14ac:dyDescent="0.55000000000000004">
      <c r="A25" s="109" t="s">
        <v>29</v>
      </c>
      <c r="B25" s="104"/>
      <c r="C25" s="105"/>
      <c r="D25" s="19">
        <v>120</v>
      </c>
      <c r="E25" s="57">
        <f t="shared" si="6"/>
        <v>131</v>
      </c>
      <c r="F25" s="56"/>
      <c r="G25" s="57">
        <f t="shared" si="7"/>
        <v>262</v>
      </c>
      <c r="H25" s="56"/>
      <c r="I25" s="41">
        <f t="shared" si="8"/>
        <v>393</v>
      </c>
      <c r="J25" s="42"/>
    </row>
    <row r="26" spans="1:10" ht="15" customHeight="1" x14ac:dyDescent="0.55000000000000004">
      <c r="A26" s="125" t="s">
        <v>30</v>
      </c>
      <c r="B26" s="107"/>
      <c r="C26" s="108"/>
      <c r="D26" s="18">
        <v>100</v>
      </c>
      <c r="E26" s="58">
        <f t="shared" si="6"/>
        <v>109</v>
      </c>
      <c r="F26" s="54"/>
      <c r="G26" s="58">
        <f t="shared" si="7"/>
        <v>218</v>
      </c>
      <c r="H26" s="54"/>
      <c r="I26" s="43">
        <f t="shared" si="8"/>
        <v>327</v>
      </c>
      <c r="J26" s="44"/>
    </row>
    <row r="27" spans="1:10" ht="15" customHeight="1" x14ac:dyDescent="0.55000000000000004">
      <c r="A27" s="109" t="s">
        <v>31</v>
      </c>
      <c r="B27" s="104"/>
      <c r="C27" s="105"/>
      <c r="D27" s="19">
        <v>200</v>
      </c>
      <c r="E27" s="57">
        <f t="shared" si="6"/>
        <v>218</v>
      </c>
      <c r="F27" s="56"/>
      <c r="G27" s="57">
        <f t="shared" si="7"/>
        <v>436</v>
      </c>
      <c r="H27" s="56"/>
      <c r="I27" s="41">
        <f t="shared" si="8"/>
        <v>654</v>
      </c>
      <c r="J27" s="42"/>
    </row>
    <row r="28" spans="1:10" ht="15" customHeight="1" x14ac:dyDescent="0.55000000000000004">
      <c r="A28" s="106" t="s">
        <v>32</v>
      </c>
      <c r="B28" s="107"/>
      <c r="C28" s="108"/>
      <c r="D28" s="18">
        <v>1280</v>
      </c>
      <c r="E28" s="58">
        <f t="shared" si="6"/>
        <v>1396</v>
      </c>
      <c r="F28" s="54"/>
      <c r="G28" s="58">
        <f t="shared" si="7"/>
        <v>2791</v>
      </c>
      <c r="H28" s="54"/>
      <c r="I28" s="43">
        <f t="shared" si="8"/>
        <v>4186</v>
      </c>
      <c r="J28" s="44"/>
    </row>
    <row r="29" spans="1:10" ht="15" customHeight="1" x14ac:dyDescent="0.55000000000000004">
      <c r="A29" s="103" t="s">
        <v>33</v>
      </c>
      <c r="B29" s="104"/>
      <c r="C29" s="105"/>
      <c r="D29" s="20">
        <v>680</v>
      </c>
      <c r="E29" s="55">
        <f t="shared" si="6"/>
        <v>742</v>
      </c>
      <c r="F29" s="56"/>
      <c r="G29" s="55">
        <f t="shared" si="7"/>
        <v>1483</v>
      </c>
      <c r="H29" s="56"/>
      <c r="I29" s="50">
        <f t="shared" si="8"/>
        <v>2224</v>
      </c>
      <c r="J29" s="42"/>
    </row>
    <row r="30" spans="1:10" ht="15" customHeight="1" x14ac:dyDescent="0.55000000000000004">
      <c r="A30" s="106" t="s">
        <v>34</v>
      </c>
      <c r="B30" s="107"/>
      <c r="C30" s="108"/>
      <c r="D30" s="17">
        <v>144</v>
      </c>
      <c r="E30" s="53">
        <f t="shared" si="6"/>
        <v>157</v>
      </c>
      <c r="F30" s="54"/>
      <c r="G30" s="53">
        <f t="shared" si="7"/>
        <v>314</v>
      </c>
      <c r="H30" s="54"/>
      <c r="I30" s="49">
        <f t="shared" si="8"/>
        <v>471</v>
      </c>
      <c r="J30" s="44"/>
    </row>
    <row r="31" spans="1:10" ht="15" customHeight="1" x14ac:dyDescent="0.55000000000000004">
      <c r="A31" s="103" t="s">
        <v>35</v>
      </c>
      <c r="B31" s="104"/>
      <c r="C31" s="105"/>
      <c r="D31" s="20">
        <v>72</v>
      </c>
      <c r="E31" s="55">
        <f t="shared" si="6"/>
        <v>79</v>
      </c>
      <c r="F31" s="56"/>
      <c r="G31" s="55">
        <f t="shared" si="7"/>
        <v>157</v>
      </c>
      <c r="H31" s="56"/>
      <c r="I31" s="50">
        <f t="shared" si="8"/>
        <v>236</v>
      </c>
      <c r="J31" s="42"/>
    </row>
    <row r="32" spans="1:10" ht="15" customHeight="1" x14ac:dyDescent="0.55000000000000004">
      <c r="A32" s="106" t="s">
        <v>7</v>
      </c>
      <c r="B32" s="107"/>
      <c r="C32" s="108"/>
      <c r="D32" s="17">
        <v>22</v>
      </c>
      <c r="E32" s="53">
        <f t="shared" si="6"/>
        <v>24</v>
      </c>
      <c r="F32" s="54"/>
      <c r="G32" s="53">
        <f t="shared" si="7"/>
        <v>48</v>
      </c>
      <c r="H32" s="54"/>
      <c r="I32" s="49">
        <f t="shared" si="8"/>
        <v>72</v>
      </c>
      <c r="J32" s="44"/>
    </row>
    <row r="33" spans="1:10" ht="15" customHeight="1" x14ac:dyDescent="0.55000000000000004">
      <c r="A33" s="103" t="s">
        <v>8</v>
      </c>
      <c r="B33" s="104"/>
      <c r="C33" s="105"/>
      <c r="D33" s="20">
        <v>18</v>
      </c>
      <c r="E33" s="55">
        <f t="shared" si="6"/>
        <v>20</v>
      </c>
      <c r="F33" s="56"/>
      <c r="G33" s="55">
        <f t="shared" si="7"/>
        <v>40</v>
      </c>
      <c r="H33" s="56"/>
      <c r="I33" s="50">
        <f t="shared" si="8"/>
        <v>59</v>
      </c>
      <c r="J33" s="42"/>
    </row>
    <row r="34" spans="1:10" ht="15" customHeight="1" x14ac:dyDescent="0.55000000000000004">
      <c r="A34" s="106" t="s">
        <v>9</v>
      </c>
      <c r="B34" s="107"/>
      <c r="C34" s="108"/>
      <c r="D34" s="17">
        <v>6</v>
      </c>
      <c r="E34" s="53">
        <f t="shared" si="6"/>
        <v>7</v>
      </c>
      <c r="F34" s="54"/>
      <c r="G34" s="53">
        <f t="shared" si="7"/>
        <v>13</v>
      </c>
      <c r="H34" s="54"/>
      <c r="I34" s="49">
        <f t="shared" si="8"/>
        <v>20</v>
      </c>
      <c r="J34" s="44"/>
    </row>
    <row r="35" spans="1:10" ht="15" customHeight="1" x14ac:dyDescent="0.55000000000000004">
      <c r="A35" s="109" t="s">
        <v>36</v>
      </c>
      <c r="B35" s="104"/>
      <c r="C35" s="105"/>
      <c r="D35" s="19">
        <v>100</v>
      </c>
      <c r="E35" s="57">
        <f t="shared" si="6"/>
        <v>109</v>
      </c>
      <c r="F35" s="56"/>
      <c r="G35" s="57">
        <f t="shared" si="7"/>
        <v>218</v>
      </c>
      <c r="H35" s="56"/>
      <c r="I35" s="41">
        <f t="shared" si="8"/>
        <v>327</v>
      </c>
      <c r="J35" s="42"/>
    </row>
    <row r="36" spans="1:10" ht="15" customHeight="1" x14ac:dyDescent="0.55000000000000004">
      <c r="A36" s="125" t="s">
        <v>37</v>
      </c>
      <c r="B36" s="107"/>
      <c r="C36" s="108"/>
      <c r="D36" s="18">
        <v>10</v>
      </c>
      <c r="E36" s="58">
        <f t="shared" si="6"/>
        <v>11</v>
      </c>
      <c r="F36" s="54"/>
      <c r="G36" s="58">
        <f t="shared" si="7"/>
        <v>22</v>
      </c>
      <c r="H36" s="54"/>
      <c r="I36" s="43">
        <f t="shared" si="8"/>
        <v>33</v>
      </c>
      <c r="J36" s="44"/>
    </row>
    <row r="37" spans="1:10" ht="15" customHeight="1" x14ac:dyDescent="0.55000000000000004">
      <c r="A37" s="100" t="s">
        <v>38</v>
      </c>
      <c r="B37" s="101"/>
      <c r="C37" s="101"/>
      <c r="D37" s="19">
        <v>40</v>
      </c>
      <c r="E37" s="57">
        <f t="shared" si="6"/>
        <v>44</v>
      </c>
      <c r="F37" s="56"/>
      <c r="G37" s="57">
        <f t="shared" si="7"/>
        <v>88</v>
      </c>
      <c r="H37" s="56"/>
      <c r="I37" s="41">
        <f t="shared" si="8"/>
        <v>131</v>
      </c>
      <c r="J37" s="42"/>
    </row>
    <row r="38" spans="1:10" ht="15" customHeight="1" x14ac:dyDescent="0.55000000000000004">
      <c r="A38" s="125" t="s">
        <v>39</v>
      </c>
      <c r="B38" s="107"/>
      <c r="C38" s="108"/>
      <c r="D38" s="18">
        <v>10</v>
      </c>
      <c r="E38" s="58">
        <f t="shared" si="6"/>
        <v>11</v>
      </c>
      <c r="F38" s="54"/>
      <c r="G38" s="58">
        <f t="shared" si="7"/>
        <v>22</v>
      </c>
      <c r="H38" s="54"/>
      <c r="I38" s="43">
        <f t="shared" si="8"/>
        <v>33</v>
      </c>
      <c r="J38" s="44"/>
    </row>
    <row r="39" spans="1:10" ht="15" customHeight="1" x14ac:dyDescent="0.55000000000000004">
      <c r="A39" s="109" t="s">
        <v>40</v>
      </c>
      <c r="B39" s="104"/>
      <c r="C39" s="105"/>
      <c r="D39" s="19">
        <v>5</v>
      </c>
      <c r="E39" s="57">
        <f t="shared" si="6"/>
        <v>6</v>
      </c>
      <c r="F39" s="56"/>
      <c r="G39" s="57">
        <f t="shared" si="7"/>
        <v>11</v>
      </c>
      <c r="H39" s="56"/>
      <c r="I39" s="41">
        <f t="shared" si="8"/>
        <v>17</v>
      </c>
      <c r="J39" s="42"/>
    </row>
    <row r="40" spans="1:10" ht="15" customHeight="1" x14ac:dyDescent="0.55000000000000004">
      <c r="A40" s="126" t="s">
        <v>41</v>
      </c>
      <c r="B40" s="93"/>
      <c r="C40" s="93"/>
      <c r="D40" s="94"/>
      <c r="E40" s="45" t="s">
        <v>61</v>
      </c>
      <c r="F40" s="45"/>
      <c r="G40" s="45"/>
      <c r="H40" s="45"/>
      <c r="I40" s="45"/>
      <c r="J40" s="46"/>
    </row>
    <row r="41" spans="1:10" ht="15" customHeight="1" x14ac:dyDescent="0.55000000000000004">
      <c r="A41" s="100" t="s">
        <v>64</v>
      </c>
      <c r="B41" s="101"/>
      <c r="C41" s="101"/>
      <c r="D41" s="102"/>
      <c r="E41" s="47" t="s">
        <v>62</v>
      </c>
      <c r="F41" s="47"/>
      <c r="G41" s="47"/>
      <c r="H41" s="47"/>
      <c r="I41" s="47"/>
      <c r="J41" s="48"/>
    </row>
    <row r="42" spans="1:10" ht="15" customHeight="1" x14ac:dyDescent="0.55000000000000004">
      <c r="A42" s="92" t="s">
        <v>65</v>
      </c>
      <c r="B42" s="93"/>
      <c r="C42" s="93"/>
      <c r="D42" s="94"/>
      <c r="E42" s="45" t="s">
        <v>63</v>
      </c>
      <c r="F42" s="45"/>
      <c r="G42" s="45"/>
      <c r="H42" s="45"/>
      <c r="I42" s="45"/>
      <c r="J42" s="46"/>
    </row>
    <row r="43" spans="1:10" ht="13.5" customHeight="1" x14ac:dyDescent="0.55000000000000004">
      <c r="A43" s="95" t="s">
        <v>42</v>
      </c>
      <c r="B43" s="59"/>
      <c r="C43" s="59"/>
      <c r="D43" s="96"/>
      <c r="E43" s="59" t="s">
        <v>43</v>
      </c>
      <c r="F43" s="59"/>
      <c r="G43" s="60"/>
      <c r="H43" s="60"/>
      <c r="I43" s="60"/>
      <c r="J43" s="61"/>
    </row>
    <row r="44" spans="1:10" ht="15" customHeight="1" x14ac:dyDescent="0.55000000000000004">
      <c r="A44" s="97" t="s">
        <v>44</v>
      </c>
      <c r="B44" s="98"/>
      <c r="C44" s="98"/>
      <c r="D44" s="99"/>
      <c r="E44" s="62" t="s">
        <v>45</v>
      </c>
      <c r="F44" s="62"/>
      <c r="G44" s="63"/>
      <c r="H44" s="63"/>
      <c r="I44" s="63"/>
      <c r="J44" s="64"/>
    </row>
    <row r="45" spans="1:10" ht="13.5" customHeight="1" x14ac:dyDescent="0.55000000000000004">
      <c r="A45" s="95" t="s">
        <v>46</v>
      </c>
      <c r="B45" s="59"/>
      <c r="C45" s="59"/>
      <c r="D45" s="96"/>
      <c r="E45" s="84" t="s">
        <v>47</v>
      </c>
      <c r="F45" s="85"/>
      <c r="G45" s="74"/>
      <c r="H45" s="75"/>
      <c r="I45" s="30" t="s">
        <v>48</v>
      </c>
      <c r="J45" s="31"/>
    </row>
    <row r="46" spans="1:10" ht="15" customHeight="1" x14ac:dyDescent="0.55000000000000004">
      <c r="A46" s="120" t="s">
        <v>49</v>
      </c>
      <c r="B46" s="121"/>
      <c r="C46" s="121"/>
      <c r="D46" s="122"/>
      <c r="E46" s="86" t="s">
        <v>50</v>
      </c>
      <c r="F46" s="87"/>
      <c r="G46" s="76" t="s">
        <v>51</v>
      </c>
      <c r="H46" s="77"/>
      <c r="I46" s="65" t="s">
        <v>52</v>
      </c>
      <c r="J46" s="66"/>
    </row>
    <row r="47" spans="1:10" ht="13.5" customHeight="1" x14ac:dyDescent="0.55000000000000004">
      <c r="A47" s="95" t="s">
        <v>53</v>
      </c>
      <c r="B47" s="59"/>
      <c r="C47" s="59"/>
      <c r="D47" s="96"/>
      <c r="E47" s="84" t="s">
        <v>47</v>
      </c>
      <c r="F47" s="85"/>
      <c r="G47" s="74"/>
      <c r="H47" s="75"/>
      <c r="I47" s="30" t="s">
        <v>48</v>
      </c>
      <c r="J47" s="31"/>
    </row>
    <row r="48" spans="1:10" ht="15" customHeight="1" x14ac:dyDescent="0.55000000000000004">
      <c r="A48" s="123" t="s">
        <v>54</v>
      </c>
      <c r="B48" s="63"/>
      <c r="C48" s="63"/>
      <c r="D48" s="124"/>
      <c r="E48" s="88" t="s">
        <v>55</v>
      </c>
      <c r="F48" s="89"/>
      <c r="G48" s="51" t="s">
        <v>51</v>
      </c>
      <c r="H48" s="52"/>
      <c r="I48" s="32" t="s">
        <v>56</v>
      </c>
      <c r="J48" s="33"/>
    </row>
    <row r="49" spans="1:10" ht="13.5" customHeight="1" x14ac:dyDescent="0.55000000000000004">
      <c r="A49" s="34" t="s">
        <v>6</v>
      </c>
      <c r="B49" s="35"/>
      <c r="C49" s="35"/>
      <c r="D49" s="35"/>
      <c r="E49" s="35"/>
      <c r="F49" s="35"/>
      <c r="G49" s="35"/>
      <c r="H49" s="35"/>
      <c r="I49" s="35"/>
      <c r="J49" s="36"/>
    </row>
    <row r="50" spans="1:10" ht="13.5" customHeight="1" x14ac:dyDescent="0.55000000000000004">
      <c r="A50" s="110" t="s">
        <v>57</v>
      </c>
      <c r="B50" s="111"/>
      <c r="C50" s="112" t="s">
        <v>58</v>
      </c>
      <c r="D50" s="113"/>
      <c r="E50" s="37" t="s">
        <v>59</v>
      </c>
      <c r="F50" s="118"/>
      <c r="G50" s="67" t="s">
        <v>60</v>
      </c>
      <c r="H50" s="68"/>
      <c r="I50" s="37" t="s">
        <v>79</v>
      </c>
      <c r="J50" s="38"/>
    </row>
    <row r="51" spans="1:10" ht="15" customHeight="1" x14ac:dyDescent="0.55000000000000004">
      <c r="A51" s="114" t="s">
        <v>76</v>
      </c>
      <c r="B51" s="115"/>
      <c r="C51" s="116" t="s">
        <v>78</v>
      </c>
      <c r="D51" s="117"/>
      <c r="E51" s="39" t="s">
        <v>77</v>
      </c>
      <c r="F51" s="119"/>
      <c r="G51" s="69" t="s">
        <v>77</v>
      </c>
      <c r="H51" s="70"/>
      <c r="I51" s="39" t="s">
        <v>80</v>
      </c>
      <c r="J51" s="40"/>
    </row>
    <row r="52" spans="1:10" ht="13.5" customHeight="1" x14ac:dyDescent="0.55000000000000004">
      <c r="A52" s="24" t="s">
        <v>72</v>
      </c>
      <c r="B52" s="25"/>
      <c r="C52" s="25"/>
      <c r="D52" s="25"/>
      <c r="E52" s="25"/>
      <c r="F52" s="25"/>
      <c r="G52" s="25"/>
      <c r="H52" s="25"/>
      <c r="I52" s="25"/>
      <c r="J52" s="26"/>
    </row>
    <row r="53" spans="1:10" ht="13.5" customHeight="1" x14ac:dyDescent="0.55000000000000004">
      <c r="A53" s="24" t="s">
        <v>81</v>
      </c>
      <c r="B53" s="25"/>
      <c r="C53" s="25"/>
      <c r="D53" s="25"/>
      <c r="E53" s="25"/>
      <c r="F53" s="25"/>
      <c r="G53" s="25"/>
      <c r="H53" s="25"/>
      <c r="I53" s="25"/>
      <c r="J53" s="26"/>
    </row>
    <row r="54" spans="1:10" ht="13.5" customHeight="1" x14ac:dyDescent="0.55000000000000004">
      <c r="A54" s="24" t="s">
        <v>73</v>
      </c>
      <c r="B54" s="25"/>
      <c r="C54" s="25"/>
      <c r="D54" s="25"/>
      <c r="E54" s="25"/>
      <c r="F54" s="25"/>
      <c r="G54" s="25"/>
      <c r="H54" s="25"/>
      <c r="I54" s="25"/>
      <c r="J54" s="26"/>
    </row>
    <row r="55" spans="1:10" ht="13.5" customHeight="1" thickBot="1" x14ac:dyDescent="0.6">
      <c r="A55" s="27" t="s">
        <v>74</v>
      </c>
      <c r="B55" s="28"/>
      <c r="C55" s="28"/>
      <c r="D55" s="28"/>
      <c r="E55" s="28"/>
      <c r="F55" s="28"/>
      <c r="G55" s="28"/>
      <c r="H55" s="28"/>
      <c r="I55" s="28"/>
      <c r="J55" s="29"/>
    </row>
    <row r="56" spans="1:10" ht="25.5" customHeight="1" x14ac:dyDescent="0.55000000000000004"/>
    <row r="57" spans="1:10" ht="25.5" customHeight="1" x14ac:dyDescent="0.55000000000000004"/>
    <row r="58" spans="1:10" ht="25.5" customHeight="1" x14ac:dyDescent="0.55000000000000004"/>
    <row r="59" spans="1:10" ht="25.5" customHeight="1" x14ac:dyDescent="0.55000000000000004"/>
  </sheetData>
  <mergeCells count="177">
    <mergeCell ref="A6:B6"/>
    <mergeCell ref="C6:D6"/>
    <mergeCell ref="A7:B7"/>
    <mergeCell ref="C7:D7"/>
    <mergeCell ref="A8:B8"/>
    <mergeCell ref="C8:D8"/>
    <mergeCell ref="A3:B3"/>
    <mergeCell ref="A5:B5"/>
    <mergeCell ref="C5:D5"/>
    <mergeCell ref="A4:B4"/>
    <mergeCell ref="C3:D4"/>
    <mergeCell ref="E31:F31"/>
    <mergeCell ref="E22:F22"/>
    <mergeCell ref="E23:F23"/>
    <mergeCell ref="E24:F24"/>
    <mergeCell ref="E25:F25"/>
    <mergeCell ref="E26:F26"/>
    <mergeCell ref="E19:F19"/>
    <mergeCell ref="E20:F20"/>
    <mergeCell ref="A10:B10"/>
    <mergeCell ref="C10:D10"/>
    <mergeCell ref="A11:D11"/>
    <mergeCell ref="A12:C12"/>
    <mergeCell ref="A13:C13"/>
    <mergeCell ref="A14:C14"/>
    <mergeCell ref="A15:C15"/>
    <mergeCell ref="A16:C16"/>
    <mergeCell ref="A17:C17"/>
    <mergeCell ref="A19:C19"/>
    <mergeCell ref="A20:C20"/>
    <mergeCell ref="A30:C30"/>
    <mergeCell ref="E14:F14"/>
    <mergeCell ref="E15:F15"/>
    <mergeCell ref="E16:F16"/>
    <mergeCell ref="E17:F17"/>
    <mergeCell ref="E18:F18"/>
    <mergeCell ref="A18:C18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E30:F30"/>
    <mergeCell ref="A50:B50"/>
    <mergeCell ref="C50:D50"/>
    <mergeCell ref="A51:B51"/>
    <mergeCell ref="C51:D51"/>
    <mergeCell ref="E50:F50"/>
    <mergeCell ref="E51:F51"/>
    <mergeCell ref="A45:D45"/>
    <mergeCell ref="A46:D46"/>
    <mergeCell ref="A47:D47"/>
    <mergeCell ref="A48:D48"/>
    <mergeCell ref="A42:D42"/>
    <mergeCell ref="A43:D43"/>
    <mergeCell ref="A44:D44"/>
    <mergeCell ref="A41:D41"/>
    <mergeCell ref="A31:C31"/>
    <mergeCell ref="A32:C32"/>
    <mergeCell ref="A33:C33"/>
    <mergeCell ref="A34:C34"/>
    <mergeCell ref="A35:C35"/>
    <mergeCell ref="A38:C38"/>
    <mergeCell ref="A39:C39"/>
    <mergeCell ref="A40:D40"/>
    <mergeCell ref="A36:C36"/>
    <mergeCell ref="A37:C37"/>
    <mergeCell ref="A9:B9"/>
    <mergeCell ref="C9:D9"/>
    <mergeCell ref="E45:F45"/>
    <mergeCell ref="E46:F46"/>
    <mergeCell ref="E47:F47"/>
    <mergeCell ref="E48:F48"/>
    <mergeCell ref="G3:H3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E35:F35"/>
    <mergeCell ref="E36:F36"/>
    <mergeCell ref="E37:F37"/>
    <mergeCell ref="E38:F38"/>
    <mergeCell ref="E3:F3"/>
    <mergeCell ref="G47:H47"/>
    <mergeCell ref="G50:H50"/>
    <mergeCell ref="G51:H51"/>
    <mergeCell ref="I3:J3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G37:H37"/>
    <mergeCell ref="G38:H38"/>
    <mergeCell ref="G39:H39"/>
    <mergeCell ref="G45:H45"/>
    <mergeCell ref="G46:H46"/>
    <mergeCell ref="E42:J42"/>
    <mergeCell ref="E21:F21"/>
    <mergeCell ref="E11:F11"/>
    <mergeCell ref="E12:F12"/>
    <mergeCell ref="E13:F13"/>
    <mergeCell ref="I22:J22"/>
    <mergeCell ref="I23:J23"/>
    <mergeCell ref="I24:J24"/>
    <mergeCell ref="I25:J25"/>
    <mergeCell ref="I26:J26"/>
    <mergeCell ref="G22:H22"/>
    <mergeCell ref="G23:H23"/>
    <mergeCell ref="G24:H24"/>
    <mergeCell ref="G25:H25"/>
    <mergeCell ref="G26:H26"/>
    <mergeCell ref="G48:H48"/>
    <mergeCell ref="G32:H32"/>
    <mergeCell ref="G33:H33"/>
    <mergeCell ref="G34:H34"/>
    <mergeCell ref="G35:H35"/>
    <mergeCell ref="G36:H36"/>
    <mergeCell ref="G27:H27"/>
    <mergeCell ref="G28:H28"/>
    <mergeCell ref="G29:H29"/>
    <mergeCell ref="G30:H30"/>
    <mergeCell ref="G31:H31"/>
    <mergeCell ref="E43:J43"/>
    <mergeCell ref="E44:J44"/>
    <mergeCell ref="I45:J45"/>
    <mergeCell ref="I46:J46"/>
    <mergeCell ref="I30:J30"/>
    <mergeCell ref="I31:J31"/>
    <mergeCell ref="E39:F39"/>
    <mergeCell ref="E27:F27"/>
    <mergeCell ref="E28:F28"/>
    <mergeCell ref="E29:F29"/>
    <mergeCell ref="E32:F32"/>
    <mergeCell ref="E33:F33"/>
    <mergeCell ref="E34:F34"/>
    <mergeCell ref="A1:J1"/>
    <mergeCell ref="A2:J2"/>
    <mergeCell ref="A52:J52"/>
    <mergeCell ref="A53:J53"/>
    <mergeCell ref="A54:J54"/>
    <mergeCell ref="A55:J55"/>
    <mergeCell ref="I47:J47"/>
    <mergeCell ref="I48:J48"/>
    <mergeCell ref="A49:J49"/>
    <mergeCell ref="I50:J50"/>
    <mergeCell ref="I51:J51"/>
    <mergeCell ref="I37:J37"/>
    <mergeCell ref="I38:J38"/>
    <mergeCell ref="I39:J39"/>
    <mergeCell ref="E40:J40"/>
    <mergeCell ref="E41:J41"/>
    <mergeCell ref="I32:J32"/>
    <mergeCell ref="I33:J33"/>
    <mergeCell ref="I34:J34"/>
    <mergeCell ref="I35:J35"/>
    <mergeCell ref="I36:J36"/>
    <mergeCell ref="I27:J27"/>
    <mergeCell ref="I28:J28"/>
    <mergeCell ref="I29:J29"/>
  </mergeCells>
  <phoneticPr fontId="1"/>
  <printOptions horizontalCentered="1" verticalCentered="1"/>
  <pageMargins left="0.39370078740157483" right="0.19685039370078741" top="0.31496062992125984" bottom="0.19685039370078741" header="0.11811023622047245" footer="0.11811023622047245"/>
  <pageSetup paperSize="9" scale="96" orientation="portrait" r:id="rId1"/>
  <ignoredErrors>
    <ignoredError sqref="I6 E10 E9 E8 E7 E6 G6 G7 G8 G9 G10 G5 I7 I8 I9 I10 I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（1級地）GH 料金表</vt:lpstr>
      <vt:lpstr>'（1級地）GH 料金表'!Print_Area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fy-037</dc:creator>
  <cp:lastModifiedBy>杏里 高柳</cp:lastModifiedBy>
  <cp:lastPrinted>2025-04-14T01:36:23Z</cp:lastPrinted>
  <dcterms:created xsi:type="dcterms:W3CDTF">2019-11-12T03:52:37Z</dcterms:created>
  <dcterms:modified xsi:type="dcterms:W3CDTF">2025-04-14T02:05:38Z</dcterms:modified>
</cp:coreProperties>
</file>